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安" sheetId="1" r:id="rId1"/>
  </sheets>
  <definedNames>
    <definedName name="_xlnm._FilterDatabase" localSheetId="0" hidden="1">公安!$C$3:$N$11</definedName>
    <definedName name="_xlnm.Print_Area" localSheetId="0">公安!$A$1:$S$11</definedName>
  </definedNames>
  <calcPr calcId="144525"/>
</workbook>
</file>

<file path=xl/sharedStrings.xml><?xml version="1.0" encoding="utf-8"?>
<sst xmlns="http://schemas.openxmlformats.org/spreadsheetml/2006/main" count="106" uniqueCount="68">
  <si>
    <t>附件1</t>
  </si>
  <si>
    <t>2020年下半年广元市公开考试录用公务员（人民警察）考试总成绩和体检入闱人员名单</t>
  </si>
  <si>
    <t>序号</t>
  </si>
  <si>
    <t>招录机关</t>
  </si>
  <si>
    <t>招录职位</t>
  </si>
  <si>
    <t>职位编码</t>
  </si>
  <si>
    <t>考生姓名</t>
  </si>
  <si>
    <t>准考证号</t>
  </si>
  <si>
    <t>行测成绩</t>
  </si>
  <si>
    <t>申论成绩</t>
  </si>
  <si>
    <t>心理素质测试</t>
  </si>
  <si>
    <t>专业科目成绩</t>
  </si>
  <si>
    <t>笔试加分</t>
  </si>
  <si>
    <t>笔试成绩</t>
  </si>
  <si>
    <t>专业技能测试成绩</t>
  </si>
  <si>
    <t>笔试总成绩</t>
  </si>
  <si>
    <t>面试成绩</t>
  </si>
  <si>
    <t>面试折合成绩</t>
  </si>
  <si>
    <t>考试总  成绩</t>
  </si>
  <si>
    <t>体能测评结果</t>
  </si>
  <si>
    <t>备注</t>
  </si>
  <si>
    <t>1</t>
  </si>
  <si>
    <t>广元市公安局</t>
  </si>
  <si>
    <t>警务技术</t>
  </si>
  <si>
    <t>43007001</t>
  </si>
  <si>
    <t>赵一铮</t>
  </si>
  <si>
    <t>3121070100302</t>
  </si>
  <si>
    <t>78</t>
  </si>
  <si>
    <t>67.5</t>
  </si>
  <si>
    <t>合格</t>
  </si>
  <si>
    <t>不合格</t>
  </si>
  <si>
    <t>2</t>
  </si>
  <si>
    <t>纪豪杰</t>
  </si>
  <si>
    <t>3121070100229</t>
  </si>
  <si>
    <t>73</t>
  </si>
  <si>
    <t>71.5</t>
  </si>
  <si>
    <t>体检入闱</t>
  </si>
  <si>
    <t>3</t>
  </si>
  <si>
    <t>林俊润</t>
  </si>
  <si>
    <t>3121070100202</t>
  </si>
  <si>
    <t>68.5</t>
  </si>
  <si>
    <t>5</t>
  </si>
  <si>
    <t>谭寓天</t>
  </si>
  <si>
    <t>3121070100208</t>
  </si>
  <si>
    <t>62</t>
  </si>
  <si>
    <t>4</t>
  </si>
  <si>
    <t>李  杨</t>
  </si>
  <si>
    <t>3121070100322</t>
  </si>
  <si>
    <t>62.5</t>
  </si>
  <si>
    <t>6</t>
  </si>
  <si>
    <t>执法勤务</t>
  </si>
  <si>
    <t>43007002</t>
  </si>
  <si>
    <t>刘  琨</t>
  </si>
  <si>
    <t>3121070100110</t>
  </si>
  <si>
    <t>46</t>
  </si>
  <si>
    <t>59</t>
  </si>
  <si>
    <t>55</t>
  </si>
  <si>
    <t>8</t>
  </si>
  <si>
    <t>赵国龙</t>
  </si>
  <si>
    <t>3121070100102</t>
  </si>
  <si>
    <t>58</t>
  </si>
  <si>
    <t>68</t>
  </si>
  <si>
    <t>7</t>
  </si>
  <si>
    <t>周子皓</t>
  </si>
  <si>
    <t>3121070100112</t>
  </si>
  <si>
    <t>40</t>
  </si>
  <si>
    <t>47.5</t>
  </si>
  <si>
    <t>52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</si>
</sst>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0" fillId="2" borderId="0" xfId="0" applyNumberForma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2" borderId="0" xfId="0" applyNumberFormat="1" applyFill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view="pageBreakPreview" zoomScaleNormal="85" zoomScaleSheetLayoutView="100" workbookViewId="0">
      <selection activeCell="U3" sqref="U3"/>
    </sheetView>
  </sheetViews>
  <sheetFormatPr defaultColWidth="9" defaultRowHeight="13.5"/>
  <cols>
    <col min="1" max="1" width="6.5" style="1" customWidth="1"/>
    <col min="2" max="2" width="13.5" style="1" customWidth="1"/>
    <col min="3" max="3" width="9.875" style="2" customWidth="1"/>
    <col min="4" max="4" width="9.63333333333333" style="2" customWidth="1"/>
    <col min="5" max="5" width="9" style="2"/>
    <col min="6" max="6" width="17.125" style="2" customWidth="1"/>
    <col min="7" max="7" width="6" style="2" customWidth="1"/>
    <col min="8" max="8" width="5.45" style="2" customWidth="1"/>
    <col min="9" max="9" width="6.63333333333333" style="2" customWidth="1"/>
    <col min="10" max="10" width="7.45" style="2" customWidth="1"/>
    <col min="11" max="11" width="5" style="2" customWidth="1"/>
    <col min="12" max="12" width="8.36666666666667" style="2" customWidth="1"/>
    <col min="13" max="13" width="8.875" style="3" customWidth="1"/>
    <col min="14" max="14" width="8.54166666666667" style="4" customWidth="1"/>
    <col min="15" max="15" width="11.0916666666667" style="4" customWidth="1"/>
    <col min="16" max="16" width="8.26666666666667" style="4" customWidth="1"/>
    <col min="17" max="18" width="9.90833333333333" style="4" customWidth="1"/>
    <col min="19" max="19" width="10.375" style="1" customWidth="1"/>
    <col min="20" max="16384" width="9" style="1"/>
  </cols>
  <sheetData>
    <row r="1" ht="28" customHeight="1" spans="1:19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10"/>
      <c r="O1" s="10"/>
      <c r="P1" s="10"/>
      <c r="Q1" s="10"/>
      <c r="R1" s="10"/>
      <c r="S1" s="15"/>
    </row>
    <row r="2" ht="5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58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11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1" t="s">
        <v>20</v>
      </c>
    </row>
    <row r="4" ht="45" customHeight="1" spans="1:19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/>
      <c r="K4" s="11"/>
      <c r="L4" s="11">
        <f>G4*0.3+H4*0.3+K4</f>
        <v>43.65</v>
      </c>
      <c r="M4" s="11"/>
      <c r="N4" s="12">
        <f t="shared" ref="N4:N11" si="0">L4+M4</f>
        <v>43.65</v>
      </c>
      <c r="O4" s="13">
        <v>85.4</v>
      </c>
      <c r="P4" s="12">
        <f>O4*0.4</f>
        <v>34.16</v>
      </c>
      <c r="Q4" s="12">
        <f>N4+P4</f>
        <v>77.81</v>
      </c>
      <c r="R4" s="12" t="s">
        <v>30</v>
      </c>
      <c r="S4" s="16"/>
    </row>
    <row r="5" ht="45" customHeight="1" spans="1:19">
      <c r="A5" s="8" t="s">
        <v>31</v>
      </c>
      <c r="B5" s="8" t="s">
        <v>22</v>
      </c>
      <c r="C5" s="8" t="s">
        <v>23</v>
      </c>
      <c r="D5" s="8" t="s">
        <v>24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29</v>
      </c>
      <c r="J5" s="8"/>
      <c r="K5" s="8"/>
      <c r="L5" s="11">
        <f>G5*0.3+H5*0.3+K5</f>
        <v>43.35</v>
      </c>
      <c r="M5" s="11"/>
      <c r="N5" s="12">
        <f t="shared" si="0"/>
        <v>43.35</v>
      </c>
      <c r="O5" s="13">
        <v>83.8</v>
      </c>
      <c r="P5" s="12">
        <f t="shared" ref="P5:P11" si="1">O5*0.4</f>
        <v>33.52</v>
      </c>
      <c r="Q5" s="12">
        <f t="shared" ref="Q5:Q11" si="2">N5+P5</f>
        <v>76.87</v>
      </c>
      <c r="R5" s="12" t="s">
        <v>29</v>
      </c>
      <c r="S5" s="11" t="s">
        <v>36</v>
      </c>
    </row>
    <row r="6" ht="45" customHeight="1" spans="1:19">
      <c r="A6" s="8" t="s">
        <v>37</v>
      </c>
      <c r="B6" s="8" t="s">
        <v>22</v>
      </c>
      <c r="C6" s="8" t="s">
        <v>23</v>
      </c>
      <c r="D6" s="8" t="s">
        <v>24</v>
      </c>
      <c r="E6" s="8" t="s">
        <v>38</v>
      </c>
      <c r="F6" s="8" t="s">
        <v>39</v>
      </c>
      <c r="G6" s="8" t="s">
        <v>34</v>
      </c>
      <c r="H6" s="8" t="s">
        <v>40</v>
      </c>
      <c r="I6" s="8" t="s">
        <v>29</v>
      </c>
      <c r="J6" s="8"/>
      <c r="K6" s="8"/>
      <c r="L6" s="11">
        <f>G6*0.3+H6*0.3+K6</f>
        <v>42.45</v>
      </c>
      <c r="M6" s="11"/>
      <c r="N6" s="12">
        <f t="shared" si="0"/>
        <v>42.45</v>
      </c>
      <c r="O6" s="13">
        <v>83.6</v>
      </c>
      <c r="P6" s="12">
        <f t="shared" si="1"/>
        <v>33.44</v>
      </c>
      <c r="Q6" s="12">
        <f t="shared" si="2"/>
        <v>75.89</v>
      </c>
      <c r="R6" s="12" t="s">
        <v>29</v>
      </c>
      <c r="S6" s="11" t="s">
        <v>36</v>
      </c>
    </row>
    <row r="7" ht="45" customHeight="1" spans="1:19">
      <c r="A7" s="8" t="s">
        <v>41</v>
      </c>
      <c r="B7" s="8" t="s">
        <v>22</v>
      </c>
      <c r="C7" s="8" t="s">
        <v>23</v>
      </c>
      <c r="D7" s="8" t="s">
        <v>24</v>
      </c>
      <c r="E7" s="8" t="s">
        <v>42</v>
      </c>
      <c r="F7" s="8" t="s">
        <v>43</v>
      </c>
      <c r="G7" s="8" t="s">
        <v>34</v>
      </c>
      <c r="H7" s="8" t="s">
        <v>44</v>
      </c>
      <c r="I7" s="8" t="s">
        <v>29</v>
      </c>
      <c r="J7" s="8"/>
      <c r="K7" s="8"/>
      <c r="L7" s="11">
        <f>G7*0.3+H7*0.3+K7</f>
        <v>40.5</v>
      </c>
      <c r="M7" s="11"/>
      <c r="N7" s="12">
        <f t="shared" si="0"/>
        <v>40.5</v>
      </c>
      <c r="O7" s="13">
        <v>81.4</v>
      </c>
      <c r="P7" s="12">
        <f t="shared" si="1"/>
        <v>32.56</v>
      </c>
      <c r="Q7" s="12">
        <f t="shared" si="2"/>
        <v>73.06</v>
      </c>
      <c r="R7" s="12" t="s">
        <v>30</v>
      </c>
      <c r="S7" s="16"/>
    </row>
    <row r="8" ht="45" customHeight="1" spans="1:19">
      <c r="A8" s="8" t="s">
        <v>45</v>
      </c>
      <c r="B8" s="8" t="s">
        <v>22</v>
      </c>
      <c r="C8" s="8" t="s">
        <v>23</v>
      </c>
      <c r="D8" s="8" t="s">
        <v>24</v>
      </c>
      <c r="E8" s="8" t="s">
        <v>46</v>
      </c>
      <c r="F8" s="8" t="s">
        <v>47</v>
      </c>
      <c r="G8" s="8" t="s">
        <v>27</v>
      </c>
      <c r="H8" s="8" t="s">
        <v>48</v>
      </c>
      <c r="I8" s="8" t="s">
        <v>29</v>
      </c>
      <c r="J8" s="8"/>
      <c r="K8" s="8"/>
      <c r="L8" s="11">
        <f>G8*0.3+H8*0.3+K8</f>
        <v>42.15</v>
      </c>
      <c r="M8" s="11"/>
      <c r="N8" s="12">
        <f t="shared" si="0"/>
        <v>42.15</v>
      </c>
      <c r="O8" s="13"/>
      <c r="P8" s="12">
        <f t="shared" si="1"/>
        <v>0</v>
      </c>
      <c r="Q8" s="12">
        <f t="shared" si="2"/>
        <v>42.15</v>
      </c>
      <c r="R8" s="12"/>
      <c r="S8" s="16"/>
    </row>
    <row r="9" ht="45" customHeight="1" spans="1:19">
      <c r="A9" s="8" t="s">
        <v>49</v>
      </c>
      <c r="B9" s="8" t="s">
        <v>22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29</v>
      </c>
      <c r="J9" s="8" t="s">
        <v>56</v>
      </c>
      <c r="K9" s="11">
        <v>2</v>
      </c>
      <c r="L9" s="11">
        <f>G9*0.12+H9*0.09+J9*0.09+K9</f>
        <v>17.78</v>
      </c>
      <c r="M9" s="11">
        <v>14.7</v>
      </c>
      <c r="N9" s="12">
        <f t="shared" si="0"/>
        <v>32.48</v>
      </c>
      <c r="O9" s="13">
        <v>82.2</v>
      </c>
      <c r="P9" s="12">
        <f t="shared" si="1"/>
        <v>32.88</v>
      </c>
      <c r="Q9" s="12">
        <f t="shared" si="2"/>
        <v>65.36</v>
      </c>
      <c r="R9" s="12" t="s">
        <v>29</v>
      </c>
      <c r="S9" s="11" t="s">
        <v>36</v>
      </c>
    </row>
    <row r="10" ht="45" customHeight="1" spans="1:19">
      <c r="A10" s="8" t="s">
        <v>57</v>
      </c>
      <c r="B10" s="8" t="s">
        <v>22</v>
      </c>
      <c r="C10" s="8" t="s">
        <v>50</v>
      </c>
      <c r="D10" s="8" t="s">
        <v>51</v>
      </c>
      <c r="E10" s="8" t="s">
        <v>58</v>
      </c>
      <c r="F10" s="8" t="s">
        <v>59</v>
      </c>
      <c r="G10" s="8" t="s">
        <v>60</v>
      </c>
      <c r="H10" s="8" t="s">
        <v>61</v>
      </c>
      <c r="I10" s="8" t="s">
        <v>29</v>
      </c>
      <c r="J10" s="8" t="s">
        <v>44</v>
      </c>
      <c r="K10" s="8"/>
      <c r="L10" s="11">
        <f>G10*0.12+H10*0.09+J10*0.09+K10</f>
        <v>18.66</v>
      </c>
      <c r="M10" s="11">
        <v>11.3</v>
      </c>
      <c r="N10" s="12">
        <f t="shared" si="0"/>
        <v>29.96</v>
      </c>
      <c r="O10" s="13">
        <v>84.6</v>
      </c>
      <c r="P10" s="12">
        <f t="shared" si="1"/>
        <v>33.84</v>
      </c>
      <c r="Q10" s="12">
        <f t="shared" si="2"/>
        <v>63.8</v>
      </c>
      <c r="R10" s="12" t="s">
        <v>29</v>
      </c>
      <c r="S10" s="16"/>
    </row>
    <row r="11" ht="45" customHeight="1" spans="1:19">
      <c r="A11" s="8" t="s">
        <v>62</v>
      </c>
      <c r="B11" s="8" t="s">
        <v>22</v>
      </c>
      <c r="C11" s="8" t="s">
        <v>50</v>
      </c>
      <c r="D11" s="8" t="s">
        <v>51</v>
      </c>
      <c r="E11" s="8" t="s">
        <v>63</v>
      </c>
      <c r="F11" s="8" t="s">
        <v>64</v>
      </c>
      <c r="G11" s="8" t="s">
        <v>65</v>
      </c>
      <c r="H11" s="8" t="s">
        <v>66</v>
      </c>
      <c r="I11" s="8" t="s">
        <v>29</v>
      </c>
      <c r="J11" s="8" t="s">
        <v>67</v>
      </c>
      <c r="K11" s="8"/>
      <c r="L11" s="11">
        <f>G11*0.12+H11*0.09+J11*0.09+K11</f>
        <v>13.755</v>
      </c>
      <c r="M11" s="11">
        <v>17.9</v>
      </c>
      <c r="N11" s="12">
        <f t="shared" si="0"/>
        <v>31.655</v>
      </c>
      <c r="O11" s="13">
        <v>80</v>
      </c>
      <c r="P11" s="12">
        <f t="shared" si="1"/>
        <v>32</v>
      </c>
      <c r="Q11" s="12">
        <f t="shared" si="2"/>
        <v>63.655</v>
      </c>
      <c r="R11" s="12" t="s">
        <v>29</v>
      </c>
      <c r="S11" s="16"/>
    </row>
    <row r="12" spans="15:15">
      <c r="O12" s="14"/>
    </row>
    <row r="13" spans="15:15">
      <c r="O13" s="14"/>
    </row>
  </sheetData>
  <autoFilter ref="C3:N11">
    <extLst/>
  </autoFilter>
  <sortState ref="A3:U10">
    <sortCondition ref="D3:D10"/>
    <sortCondition ref="Q3:Q10" descending="1"/>
    <sortCondition ref="N3:N10" descending="1"/>
  </sortState>
  <mergeCells count="2">
    <mergeCell ref="A1:B1"/>
    <mergeCell ref="A2:S2"/>
  </mergeCells>
  <pageMargins left="0.7" right="0.7" top="0.75" bottom="0.75" header="0.3" footer="0.3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2021-01-13T13:03:00Z</dcterms:created>
  <dcterms:modified xsi:type="dcterms:W3CDTF">2021-02-02T00:51:36Z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