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201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<sst xmlns="http://schemas.openxmlformats.org/spreadsheetml/2006/main" count="125" uniqueCount="103">
  <si>
    <t>附件</t>
  </si>
  <si>
    <t>黄冈市2019年度第二次考试录用公务员考试成绩折算汇总表</t>
  </si>
  <si>
    <t>招录单位（盖章）：                                                                                                                                                                  填报时间：2019年8月12日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</si>
  <si>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</si>
  <si>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</si>
  <si>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</si>
  <si>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</si>
  <si>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</si>
  <si>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</si>
  <si>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</si>
  <si>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</si>
  <si>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</si>
  <si>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</si>
  <si>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</si>
  <si>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</si>
  <si>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</si>
  <si>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</si>
  <si>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</si>
  <si>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</si>
  <si>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</si>
  <si>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</si>
  <si>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</si>
  <si>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</si>
  <si>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</si>
  <si>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</si>
  <si>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蕲春县</t>
  </si>
  <si>
    <t>蕲春县人民检察院</t>
  </si>
  <si>
    <t>司法警察岗</t>
  </si>
  <si>
    <t>14230202006009003</t>
  </si>
  <si>
    <t>李江民</t>
  </si>
  <si>
    <t>男</t>
  </si>
  <si>
    <t>101210104312</t>
  </si>
  <si>
    <t>59.2</t>
  </si>
  <si>
    <t>68</t>
  </si>
  <si>
    <t>长江大学政法学院</t>
  </si>
  <si>
    <t>红安县人社局</t>
  </si>
  <si>
    <t>蔡玉</t>
  </si>
  <si>
    <t>101210102712</t>
  </si>
  <si>
    <t>60.8</t>
  </si>
  <si>
    <t>62</t>
  </si>
  <si>
    <t>武汉工商学院</t>
  </si>
  <si>
    <t>浠水散花跨江合作示范区执法局</t>
  </si>
  <si>
    <t>胡发伍</t>
  </si>
  <si>
    <t>101210105301</t>
  </si>
  <si>
    <t>50.4</t>
  </si>
  <si>
    <t>64.5</t>
  </si>
  <si>
    <t>长江大学</t>
  </si>
  <si>
    <t>浠水县动物卫生监督所</t>
  </si>
  <si>
    <t>武穴市</t>
  </si>
  <si>
    <t>武穴市人民法院</t>
  </si>
  <si>
    <t>14230202006010006</t>
  </si>
  <si>
    <t>徐自力</t>
  </si>
  <si>
    <t>101210106817</t>
  </si>
  <si>
    <t>69.6</t>
  </si>
  <si>
    <t>62.5</t>
  </si>
  <si>
    <t>中南财经政法大学</t>
  </si>
  <si>
    <t>无</t>
  </si>
  <si>
    <t>张靖</t>
  </si>
  <si>
    <t>101210311218</t>
  </si>
  <si>
    <t>56</t>
  </si>
  <si>
    <t>52.5</t>
  </si>
  <si>
    <t>湖北警官学院</t>
  </si>
  <si>
    <t>黄冈市黄州区人民政府扶贫开发办公室</t>
  </si>
  <si>
    <t>向清</t>
  </si>
  <si>
    <t>101210102425</t>
  </si>
  <si>
    <t>44</t>
  </si>
  <si>
    <t>63</t>
  </si>
  <si>
    <t>武汉经济技术开发区公安分局巡逻大队</t>
  </si>
  <si>
    <t>黄冈市公安机关</t>
  </si>
  <si>
    <t>罗田县公安局</t>
  </si>
  <si>
    <t>综合管理职位</t>
  </si>
  <si>
    <t>14230202006013018</t>
  </si>
  <si>
    <t>扶蕾</t>
  </si>
  <si>
    <t>103422302614</t>
  </si>
  <si>
    <t>60</t>
  </si>
  <si>
    <t>南阳师范学院</t>
  </si>
  <si>
    <t>河南新县交通警察大队</t>
  </si>
  <si>
    <t>陈浩</t>
  </si>
  <si>
    <t>103423214815</t>
  </si>
  <si>
    <t>55</t>
  </si>
  <si>
    <t>57</t>
  </si>
  <si>
    <t>武汉微联科技有限公司</t>
  </si>
  <si>
    <t>黄梅县公安局</t>
  </si>
  <si>
    <t>14230202006013044</t>
  </si>
  <si>
    <t>陈越</t>
  </si>
  <si>
    <t>103421008727</t>
  </si>
  <si>
    <t>69</t>
  </si>
  <si>
    <t>黄冈师范学院</t>
  </si>
  <si>
    <t>十堰东风国际学校龙门校区</t>
  </si>
  <si>
    <t>聂森泉</t>
  </si>
  <si>
    <t>103421011830</t>
  </si>
  <si>
    <t>64</t>
  </si>
  <si>
    <t>72</t>
  </si>
  <si>
    <t>湖北师范大学文理学院</t>
  </si>
  <si>
    <t>易梓涵</t>
  </si>
  <si>
    <t>女</t>
  </si>
  <si>
    <t>103421010305</t>
  </si>
  <si>
    <t>54.4</t>
  </si>
  <si>
    <t>61</t>
  </si>
  <si>
    <t>59</t>
  </si>
  <si>
    <t>湖北大学知行学院</t>
  </si>
  <si>
    <t>武汉接力图书发行有限公司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</si>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</sst>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9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8"/>
      <name val="黑体"/>
      <charset val="134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49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49" applyFont="1" applyAlignment="1">
      <alignment horizontal="center" vertical="top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8"/>
  <sheetViews>
    <sheetView tabSelected="1" zoomScale="90" zoomScaleNormal="90" workbookViewId="0">
      <selection activeCell="R6" sqref="R6"/>
    </sheetView>
  </sheetViews>
  <sheetFormatPr defaultColWidth="8" defaultRowHeight="14.4"/>
  <cols>
    <col min="1" max="1" width="8.66666666666667" style="5" customWidth="1"/>
    <col min="2" max="2" width="8.33333333333333" style="5" customWidth="1"/>
    <col min="3" max="3" width="10.3796296296296" style="5" customWidth="1"/>
    <col min="4" max="4" width="8.75" style="5" customWidth="1"/>
    <col min="5" max="6" width="4.44444444444444" style="5" customWidth="1"/>
    <col min="7" max="7" width="8.33333333333333" style="6" customWidth="1"/>
    <col min="8" max="8" width="4.11111111111111" style="6" customWidth="1"/>
    <col min="9" max="9" width="14.1111111111111" style="6" customWidth="1"/>
    <col min="10" max="10" width="6.17592592592593" style="6" customWidth="1"/>
    <col min="11" max="12" width="5.88888888888889" style="6" customWidth="1"/>
    <col min="13" max="14" width="5" style="6" customWidth="1"/>
    <col min="15" max="15" width="7.87962962962963" style="6" customWidth="1"/>
    <col min="16" max="16" width="5.88888888888889" style="6" customWidth="1"/>
    <col min="17" max="17" width="6.75925925925926" style="6" customWidth="1"/>
    <col min="18" max="18" width="7.75" style="6" customWidth="1"/>
    <col min="19" max="19" width="19.712962962963" style="6" customWidth="1"/>
    <col min="20" max="20" width="31.5277777777778" style="6" customWidth="1"/>
    <col min="21" max="21" width="5.96296296296296" style="6" customWidth="1"/>
    <col min="22" max="16378" width="8" style="6"/>
  </cols>
  <sheetData>
    <row r="1" s="1" customFormat="1" ht="17.4" spans="1:17">
      <c r="A1" s="7" t="s">
        <v>0</v>
      </c>
      <c r="Q1" s="21"/>
    </row>
    <row r="2" s="1" customFormat="1" ht="19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15" customHeight="1" spans="1:16378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2"/>
      <c r="R3" s="9"/>
      <c r="S3" s="9"/>
      <c r="T3" s="9"/>
      <c r="U3" s="9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</row>
    <row r="4" customFormat="1" ht="18" customHeight="1" spans="1:2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10" t="s">
        <v>8</v>
      </c>
      <c r="G4" s="10" t="s">
        <v>9</v>
      </c>
      <c r="H4" s="25" t="s">
        <v>10</v>
      </c>
      <c r="I4" s="25" t="s">
        <v>11</v>
      </c>
      <c r="J4" s="16" t="s">
        <v>12</v>
      </c>
      <c r="K4" s="16"/>
      <c r="L4" s="16"/>
      <c r="M4" s="16"/>
      <c r="N4" s="16"/>
      <c r="O4" s="16"/>
      <c r="P4" s="16" t="s">
        <v>13</v>
      </c>
      <c r="Q4" s="10" t="s">
        <v>14</v>
      </c>
      <c r="R4" s="10" t="s">
        <v>15</v>
      </c>
      <c r="S4" s="25" t="s">
        <v>16</v>
      </c>
      <c r="T4" s="25" t="s">
        <v>17</v>
      </c>
      <c r="U4" s="10" t="s">
        <v>18</v>
      </c>
    </row>
    <row r="5" s="3" customFormat="1" ht="52" customHeight="1" spans="1:21">
      <c r="A5" s="10"/>
      <c r="B5" s="10"/>
      <c r="C5" s="10"/>
      <c r="D5" s="10"/>
      <c r="E5" s="10"/>
      <c r="F5" s="10"/>
      <c r="G5" s="25" t="s">
        <v>9</v>
      </c>
      <c r="H5" s="10"/>
      <c r="I5" s="10"/>
      <c r="J5" s="10" t="s">
        <v>19</v>
      </c>
      <c r="K5" s="26" t="s">
        <v>20</v>
      </c>
      <c r="L5" s="26" t="s">
        <v>21</v>
      </c>
      <c r="M5" s="25" t="s">
        <v>22</v>
      </c>
      <c r="N5" s="25" t="s">
        <v>23</v>
      </c>
      <c r="O5" s="10" t="s">
        <v>24</v>
      </c>
      <c r="P5" s="16"/>
      <c r="Q5" s="10"/>
      <c r="R5" s="10"/>
      <c r="S5" s="10"/>
      <c r="T5" s="10"/>
      <c r="U5" s="10"/>
    </row>
    <row r="6" s="4" customFormat="1" ht="30" customHeight="1" spans="1:21">
      <c r="A6" s="11" t="s">
        <v>25</v>
      </c>
      <c r="B6" s="11" t="s">
        <v>26</v>
      </c>
      <c r="C6" s="11" t="s">
        <v>27</v>
      </c>
      <c r="D6" s="11" t="s">
        <v>28</v>
      </c>
      <c r="E6" s="11">
        <v>1</v>
      </c>
      <c r="F6" s="12">
        <f>RANK(R6,$R$6:$R$8)</f>
        <v>1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33</v>
      </c>
      <c r="L6" s="18"/>
      <c r="M6" s="18"/>
      <c r="N6" s="19"/>
      <c r="O6" s="13">
        <v>31.58</v>
      </c>
      <c r="P6" s="19"/>
      <c r="Q6" s="11">
        <v>78.6</v>
      </c>
      <c r="R6" s="11">
        <f>O6+Q6*0.5</f>
        <v>70.88</v>
      </c>
      <c r="S6" s="27" t="s">
        <v>34</v>
      </c>
      <c r="T6" s="28" t="s">
        <v>35</v>
      </c>
      <c r="U6" s="10"/>
    </row>
    <row r="7" s="4" customFormat="1" ht="30" customHeight="1" spans="1:21">
      <c r="A7" s="11"/>
      <c r="B7" s="11"/>
      <c r="C7" s="11"/>
      <c r="D7" s="11"/>
      <c r="E7" s="11"/>
      <c r="F7" s="12">
        <f>RANK(R7,$R$6:$R$8)</f>
        <v>2</v>
      </c>
      <c r="G7" s="11" t="s">
        <v>36</v>
      </c>
      <c r="H7" s="11" t="s">
        <v>30</v>
      </c>
      <c r="I7" s="11" t="s">
        <v>37</v>
      </c>
      <c r="J7" s="11" t="s">
        <v>38</v>
      </c>
      <c r="K7" s="11" t="s">
        <v>39</v>
      </c>
      <c r="L7" s="18"/>
      <c r="M7" s="18"/>
      <c r="N7" s="19"/>
      <c r="O7" s="13">
        <v>30.67</v>
      </c>
      <c r="P7" s="19"/>
      <c r="Q7" s="11">
        <v>78.4</v>
      </c>
      <c r="R7" s="11">
        <f t="shared" ref="R7:R16" si="0">O7+Q7*0.5</f>
        <v>69.87</v>
      </c>
      <c r="S7" s="27" t="s">
        <v>40</v>
      </c>
      <c r="T7" s="28" t="s">
        <v>41</v>
      </c>
      <c r="U7" s="10"/>
    </row>
    <row r="8" s="4" customFormat="1" ht="30" customHeight="1" spans="1:21">
      <c r="A8" s="11"/>
      <c r="B8" s="11"/>
      <c r="C8" s="11"/>
      <c r="D8" s="11"/>
      <c r="E8" s="11"/>
      <c r="F8" s="12">
        <f>RANK(R8,$R$6:$R$8)</f>
        <v>3</v>
      </c>
      <c r="G8" s="13" t="s">
        <v>42</v>
      </c>
      <c r="H8" s="13" t="s">
        <v>30</v>
      </c>
      <c r="I8" s="13" t="s">
        <v>43</v>
      </c>
      <c r="J8" s="13" t="s">
        <v>44</v>
      </c>
      <c r="K8" s="13" t="s">
        <v>45</v>
      </c>
      <c r="L8" s="13"/>
      <c r="M8" s="13"/>
      <c r="N8" s="19"/>
      <c r="O8" s="13">
        <v>28.3725</v>
      </c>
      <c r="P8" s="19"/>
      <c r="Q8" s="13">
        <v>82.2</v>
      </c>
      <c r="R8" s="11">
        <f t="shared" si="0"/>
        <v>69.4725</v>
      </c>
      <c r="S8" s="27" t="s">
        <v>46</v>
      </c>
      <c r="T8" s="27" t="s">
        <v>47</v>
      </c>
      <c r="U8" s="10"/>
    </row>
    <row r="9" s="4" customFormat="1" ht="30" customHeight="1" spans="1:21">
      <c r="A9" s="11" t="s">
        <v>48</v>
      </c>
      <c r="B9" s="11" t="s">
        <v>49</v>
      </c>
      <c r="C9" s="11" t="s">
        <v>27</v>
      </c>
      <c r="D9" s="11" t="s">
        <v>50</v>
      </c>
      <c r="E9" s="11">
        <v>1</v>
      </c>
      <c r="F9" s="12">
        <f>RANK(R9,$R$9:$R$11)</f>
        <v>1</v>
      </c>
      <c r="G9" s="11" t="s">
        <v>51</v>
      </c>
      <c r="H9" s="11" t="s">
        <v>30</v>
      </c>
      <c r="I9" s="11" t="s">
        <v>52</v>
      </c>
      <c r="J9" s="11" t="s">
        <v>53</v>
      </c>
      <c r="K9" s="11" t="s">
        <v>54</v>
      </c>
      <c r="L9" s="18"/>
      <c r="M9" s="18"/>
      <c r="N9" s="19"/>
      <c r="O9" s="20">
        <v>33.2025</v>
      </c>
      <c r="P9" s="19"/>
      <c r="Q9" s="11">
        <v>81.4</v>
      </c>
      <c r="R9" s="11">
        <f t="shared" si="0"/>
        <v>73.9025</v>
      </c>
      <c r="S9" s="28" t="s">
        <v>55</v>
      </c>
      <c r="T9" s="28" t="s">
        <v>56</v>
      </c>
      <c r="U9" s="10"/>
    </row>
    <row r="10" s="4" customFormat="1" ht="30" customHeight="1" spans="1:21">
      <c r="A10" s="11"/>
      <c r="B10" s="11"/>
      <c r="C10" s="11"/>
      <c r="D10" s="11"/>
      <c r="E10" s="11"/>
      <c r="F10" s="12">
        <f>RANK(R10,$R$9:$R$11)</f>
        <v>2</v>
      </c>
      <c r="G10" s="11" t="s">
        <v>57</v>
      </c>
      <c r="H10" s="11" t="s">
        <v>30</v>
      </c>
      <c r="I10" s="11" t="s">
        <v>58</v>
      </c>
      <c r="J10" s="11" t="s">
        <v>59</v>
      </c>
      <c r="K10" s="11" t="s">
        <v>60</v>
      </c>
      <c r="L10" s="18"/>
      <c r="M10" s="18"/>
      <c r="N10" s="19"/>
      <c r="O10" s="20">
        <v>27.2125</v>
      </c>
      <c r="P10" s="19"/>
      <c r="Q10" s="11">
        <v>85</v>
      </c>
      <c r="R10" s="11">
        <f t="shared" si="0"/>
        <v>69.7125</v>
      </c>
      <c r="S10" s="28" t="s">
        <v>61</v>
      </c>
      <c r="T10" s="28" t="s">
        <v>62</v>
      </c>
      <c r="U10" s="10"/>
    </row>
    <row r="11" s="4" customFormat="1" ht="30" customHeight="1" spans="1:21">
      <c r="A11" s="11"/>
      <c r="B11" s="11"/>
      <c r="C11" s="11"/>
      <c r="D11" s="11"/>
      <c r="E11" s="11"/>
      <c r="F11" s="12">
        <f>RANK(R11,$R$9:$R$11)</f>
        <v>3</v>
      </c>
      <c r="G11" s="11" t="s">
        <v>63</v>
      </c>
      <c r="H11" s="11" t="s">
        <v>30</v>
      </c>
      <c r="I11" s="11" t="s">
        <v>64</v>
      </c>
      <c r="J11" s="11" t="s">
        <v>65</v>
      </c>
      <c r="K11" s="11" t="s">
        <v>66</v>
      </c>
      <c r="L11" s="18"/>
      <c r="M11" s="18"/>
      <c r="N11" s="19"/>
      <c r="O11" s="20">
        <v>26.275</v>
      </c>
      <c r="P11" s="19"/>
      <c r="Q11" s="11">
        <v>77.8</v>
      </c>
      <c r="R11" s="11">
        <f t="shared" si="0"/>
        <v>65.175</v>
      </c>
      <c r="S11" s="28" t="s">
        <v>61</v>
      </c>
      <c r="T11" s="28" t="s">
        <v>67</v>
      </c>
      <c r="U11" s="10"/>
    </row>
    <row r="12" s="4" customFormat="1" ht="30" customHeight="1" spans="1:21">
      <c r="A12" s="11" t="s">
        <v>68</v>
      </c>
      <c r="B12" s="11" t="s">
        <v>69</v>
      </c>
      <c r="C12" s="11" t="s">
        <v>70</v>
      </c>
      <c r="D12" s="11" t="s">
        <v>71</v>
      </c>
      <c r="E12" s="11">
        <v>1</v>
      </c>
      <c r="F12" s="12">
        <f>RANK(R12,$R$12:$R$13)</f>
        <v>1</v>
      </c>
      <c r="G12" s="11" t="s">
        <v>72</v>
      </c>
      <c r="H12" s="11" t="s">
        <v>30</v>
      </c>
      <c r="I12" s="11" t="s">
        <v>73</v>
      </c>
      <c r="J12" s="11" t="s">
        <v>59</v>
      </c>
      <c r="K12" s="11" t="s">
        <v>59</v>
      </c>
      <c r="L12" s="19"/>
      <c r="M12" s="11" t="s">
        <v>74</v>
      </c>
      <c r="N12" s="19"/>
      <c r="O12" s="20">
        <v>28.6</v>
      </c>
      <c r="P12" s="19"/>
      <c r="Q12" s="20">
        <v>78.2</v>
      </c>
      <c r="R12" s="11">
        <f t="shared" si="0"/>
        <v>67.7</v>
      </c>
      <c r="S12" s="28" t="s">
        <v>75</v>
      </c>
      <c r="T12" s="28" t="s">
        <v>76</v>
      </c>
      <c r="U12" s="10"/>
    </row>
    <row r="13" s="4" customFormat="1" ht="30" customHeight="1" spans="1:21">
      <c r="A13" s="11"/>
      <c r="B13" s="11"/>
      <c r="C13" s="11"/>
      <c r="D13" s="11"/>
      <c r="E13" s="11"/>
      <c r="F13" s="12">
        <f>RANK(R13,$R$12:$R$13)</f>
        <v>2</v>
      </c>
      <c r="G13" s="11" t="s">
        <v>77</v>
      </c>
      <c r="H13" s="11" t="s">
        <v>30</v>
      </c>
      <c r="I13" s="11" t="s">
        <v>78</v>
      </c>
      <c r="J13" s="11" t="s">
        <v>44</v>
      </c>
      <c r="K13" s="11" t="s">
        <v>79</v>
      </c>
      <c r="L13" s="19"/>
      <c r="M13" s="11" t="s">
        <v>80</v>
      </c>
      <c r="N13" s="19"/>
      <c r="O13" s="20">
        <v>26.88</v>
      </c>
      <c r="P13" s="19"/>
      <c r="Q13" s="20">
        <v>79</v>
      </c>
      <c r="R13" s="11">
        <f t="shared" si="0"/>
        <v>66.38</v>
      </c>
      <c r="S13" s="28" t="s">
        <v>46</v>
      </c>
      <c r="T13" s="28" t="s">
        <v>81</v>
      </c>
      <c r="U13" s="10"/>
    </row>
    <row r="14" s="4" customFormat="1" ht="30" customHeight="1" spans="1:21">
      <c r="A14" s="11" t="s">
        <v>68</v>
      </c>
      <c r="B14" s="11" t="s">
        <v>82</v>
      </c>
      <c r="C14" s="11" t="s">
        <v>70</v>
      </c>
      <c r="D14" s="28" t="s">
        <v>83</v>
      </c>
      <c r="E14" s="11">
        <v>1</v>
      </c>
      <c r="F14" s="12">
        <f>RANK(R14,$R$14:$R$16)</f>
        <v>1</v>
      </c>
      <c r="G14" s="11" t="s">
        <v>84</v>
      </c>
      <c r="H14" s="11" t="s">
        <v>30</v>
      </c>
      <c r="I14" s="11" t="s">
        <v>85</v>
      </c>
      <c r="J14" s="11" t="s">
        <v>74</v>
      </c>
      <c r="K14" s="11" t="s">
        <v>86</v>
      </c>
      <c r="L14" s="19"/>
      <c r="M14" s="11" t="s">
        <v>39</v>
      </c>
      <c r="N14" s="19"/>
      <c r="O14" s="20">
        <v>31.65</v>
      </c>
      <c r="P14" s="19"/>
      <c r="Q14" s="11">
        <v>80</v>
      </c>
      <c r="R14" s="11">
        <f t="shared" si="0"/>
        <v>71.65</v>
      </c>
      <c r="S14" s="28" t="s">
        <v>87</v>
      </c>
      <c r="T14" s="28" t="s">
        <v>88</v>
      </c>
      <c r="U14" s="10"/>
    </row>
    <row r="15" s="4" customFormat="1" ht="30" customHeight="1" spans="1:21">
      <c r="A15" s="11"/>
      <c r="B15" s="11"/>
      <c r="C15" s="11"/>
      <c r="D15" s="11"/>
      <c r="E15" s="11"/>
      <c r="F15" s="12">
        <f>RANK(R15,$R$14:$R$16)</f>
        <v>2</v>
      </c>
      <c r="G15" s="11" t="s">
        <v>89</v>
      </c>
      <c r="H15" s="11" t="s">
        <v>30</v>
      </c>
      <c r="I15" s="11" t="s">
        <v>90</v>
      </c>
      <c r="J15" s="11" t="s">
        <v>59</v>
      </c>
      <c r="K15" s="11" t="s">
        <v>91</v>
      </c>
      <c r="L15" s="19"/>
      <c r="M15" s="11" t="s">
        <v>92</v>
      </c>
      <c r="N15" s="19"/>
      <c r="O15" s="20">
        <v>31.6</v>
      </c>
      <c r="P15" s="19"/>
      <c r="Q15" s="11">
        <v>79.2</v>
      </c>
      <c r="R15" s="11">
        <f t="shared" si="0"/>
        <v>71.2</v>
      </c>
      <c r="S15" s="28" t="s">
        <v>93</v>
      </c>
      <c r="T15" s="28" t="s">
        <v>56</v>
      </c>
      <c r="U15" s="10"/>
    </row>
    <row r="16" s="4" customFormat="1" ht="30" customHeight="1" spans="1:21">
      <c r="A16" s="11"/>
      <c r="B16" s="11"/>
      <c r="C16" s="11"/>
      <c r="D16" s="11"/>
      <c r="E16" s="11"/>
      <c r="F16" s="12">
        <f>RANK(R16,$R$14:$R$16)</f>
        <v>3</v>
      </c>
      <c r="G16" s="11" t="s">
        <v>94</v>
      </c>
      <c r="H16" s="14" t="s">
        <v>95</v>
      </c>
      <c r="I16" s="11" t="s">
        <v>96</v>
      </c>
      <c r="J16" s="11" t="s">
        <v>97</v>
      </c>
      <c r="K16" s="11" t="s">
        <v>98</v>
      </c>
      <c r="L16" s="19"/>
      <c r="M16" s="11" t="s">
        <v>99</v>
      </c>
      <c r="N16" s="19"/>
      <c r="O16" s="20">
        <v>28.88</v>
      </c>
      <c r="P16" s="19"/>
      <c r="Q16" s="11">
        <v>80</v>
      </c>
      <c r="R16" s="11">
        <f t="shared" si="0"/>
        <v>68.88</v>
      </c>
      <c r="S16" s="28" t="s">
        <v>100</v>
      </c>
      <c r="T16" s="28" t="s">
        <v>101</v>
      </c>
      <c r="U16" s="10"/>
    </row>
    <row r="17" ht="13" customHeight="1"/>
    <row r="18" ht="64.5" customHeight="1" spans="1:20">
      <c r="A18" s="15" t="s">
        <v>102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4"/>
      <c r="R18" s="15"/>
      <c r="S18" s="15"/>
      <c r="T18" s="15"/>
    </row>
  </sheetData>
  <mergeCells count="39">
    <mergeCell ref="A2:U2"/>
    <mergeCell ref="A3:U3"/>
    <mergeCell ref="J4:O4"/>
    <mergeCell ref="A18:T18"/>
    <mergeCell ref="A4:A5"/>
    <mergeCell ref="A6:A8"/>
    <mergeCell ref="A9:A11"/>
    <mergeCell ref="A12:A13"/>
    <mergeCell ref="A14:A16"/>
    <mergeCell ref="B4:B5"/>
    <mergeCell ref="B6:B8"/>
    <mergeCell ref="B9:B11"/>
    <mergeCell ref="B12:B13"/>
    <mergeCell ref="B14:B16"/>
    <mergeCell ref="C4:C5"/>
    <mergeCell ref="C6:C8"/>
    <mergeCell ref="C9:C11"/>
    <mergeCell ref="C12:C13"/>
    <mergeCell ref="C14:C16"/>
    <mergeCell ref="D4:D5"/>
    <mergeCell ref="D6:D8"/>
    <mergeCell ref="D9:D11"/>
    <mergeCell ref="D12:D13"/>
    <mergeCell ref="D14:D16"/>
    <mergeCell ref="E4:E5"/>
    <mergeCell ref="E6:E8"/>
    <mergeCell ref="E9:E11"/>
    <mergeCell ref="E12:E13"/>
    <mergeCell ref="E14:E16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ageMargins left="0.314583333333333" right="0.314583333333333" top="0.156944444444444" bottom="0.156944444444444" header="0.314583333333333" footer="0.314583333333333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2019-05-22T14:07:00Z</dcterms:created>
  <cp:lastPrinted>2019-06-07T23:47:00Z</cp:lastPrinted>
  <dcterms:modified xsi:type="dcterms:W3CDTF">2019-08-12T01:05:06Z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