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880" windowHeight="9945"/>
  </bookViews>
  <sheets>
    <sheet name="Sheet2" sheetId="2" r:id="rId1"/>
    <sheet name="Sheet3" sheetId="3" r:id="rId2"/>
  </sheets>
  <definedNames>
    <definedName name="_xlnm._FilterDatabase" localSheetId="0" hidden="1">Sheet2!$A$3:$L$82</definedName>
    <definedName name="_xlnm.Print_Titles" localSheetId="0">Sheet2!$3:$3</definedName>
  </definedNames>
  <calcPr calcId="162913"/>
</workbook>
</file>

<file path=xl/calcChain.xml><?xml version="1.0" encoding="utf-8"?>
<calcChain xmlns="http://schemas.openxmlformats.org/spreadsheetml/2006/main">
  <c r="J5" i="2" l="1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20" i="2"/>
  <c r="K20" i="2" s="1"/>
  <c r="J25" i="2"/>
  <c r="K25" i="2" s="1"/>
  <c r="J16" i="2"/>
  <c r="K16" i="2" s="1"/>
  <c r="J19" i="2"/>
  <c r="K19" i="2" s="1"/>
  <c r="J18" i="2"/>
  <c r="K18" i="2" s="1"/>
  <c r="J17" i="2"/>
  <c r="K17" i="2" s="1"/>
  <c r="J26" i="2"/>
  <c r="K26" i="2" s="1"/>
  <c r="J22" i="2"/>
  <c r="K22" i="2" s="1"/>
  <c r="J23" i="2"/>
  <c r="K23" i="2" s="1"/>
  <c r="J29" i="2"/>
  <c r="K29" i="2" s="1"/>
  <c r="J24" i="2"/>
  <c r="K24" i="2" s="1"/>
  <c r="J28" i="2"/>
  <c r="K28" i="2" s="1"/>
  <c r="J21" i="2"/>
  <c r="K21" i="2" s="1"/>
  <c r="J27" i="2"/>
  <c r="K27" i="2" s="1"/>
  <c r="J30" i="2"/>
  <c r="K30" i="2" s="1"/>
  <c r="J34" i="2"/>
  <c r="K34" i="2" s="1"/>
  <c r="J40" i="2"/>
  <c r="K40" i="2" s="1"/>
  <c r="J38" i="2"/>
  <c r="K38" i="2" s="1"/>
  <c r="J37" i="2"/>
  <c r="K37" i="2" s="1"/>
  <c r="J35" i="2"/>
  <c r="K35" i="2" s="1"/>
  <c r="J36" i="2"/>
  <c r="K36" i="2" s="1"/>
  <c r="J42" i="2"/>
  <c r="K42" i="2" s="1"/>
  <c r="J43" i="2"/>
  <c r="K43" i="2" s="1"/>
  <c r="J48" i="2"/>
  <c r="K48" i="2" s="1"/>
  <c r="J44" i="2"/>
  <c r="K44" i="2" s="1"/>
  <c r="J47" i="2"/>
  <c r="K47" i="2" s="1"/>
  <c r="J46" i="2"/>
  <c r="K46" i="2" s="1"/>
  <c r="J50" i="2"/>
  <c r="K50" i="2" s="1"/>
  <c r="J45" i="2"/>
  <c r="K45" i="2" s="1"/>
  <c r="J39" i="2"/>
  <c r="K39" i="2" s="1"/>
  <c r="J49" i="2"/>
  <c r="K49" i="2" s="1"/>
  <c r="J41" i="2"/>
  <c r="K41" i="2" s="1"/>
  <c r="J53" i="2"/>
  <c r="K53" i="2" s="1"/>
  <c r="J52" i="2"/>
  <c r="K52" i="2" s="1"/>
  <c r="J54" i="2"/>
  <c r="K54" i="2" s="1"/>
  <c r="J57" i="2"/>
  <c r="K57" i="2" s="1"/>
  <c r="J55" i="2"/>
  <c r="K55" i="2" s="1"/>
  <c r="J56" i="2"/>
  <c r="K56" i="2" s="1"/>
  <c r="J59" i="2"/>
  <c r="K59" i="2" s="1"/>
  <c r="J58" i="2"/>
  <c r="K58" i="2" s="1"/>
  <c r="J63" i="2"/>
  <c r="K63" i="2" s="1"/>
  <c r="J62" i="2"/>
  <c r="K62" i="2" s="1"/>
  <c r="J60" i="2"/>
  <c r="K60" i="2" s="1"/>
  <c r="J61" i="2"/>
  <c r="K61" i="2" s="1"/>
  <c r="J64" i="2"/>
  <c r="K64" i="2" s="1"/>
  <c r="J65" i="2"/>
  <c r="K65" i="2" s="1"/>
  <c r="J66" i="2"/>
  <c r="K66" i="2" s="1"/>
  <c r="J67" i="2"/>
  <c r="K67" i="2" s="1"/>
  <c r="J70" i="2"/>
  <c r="K70" i="2" s="1"/>
  <c r="J69" i="2"/>
  <c r="K69" i="2" s="1"/>
  <c r="J72" i="2"/>
  <c r="K72" i="2" s="1"/>
  <c r="J71" i="2"/>
  <c r="K71" i="2" s="1"/>
  <c r="J68" i="2"/>
  <c r="K68" i="2" s="1"/>
  <c r="J75" i="2"/>
  <c r="K75" i="2" s="1"/>
  <c r="J74" i="2"/>
  <c r="K74" i="2" s="1"/>
  <c r="J76" i="2"/>
  <c r="K76" i="2" s="1"/>
  <c r="J79" i="2"/>
  <c r="K79" i="2" s="1"/>
  <c r="J77" i="2"/>
  <c r="K77" i="2" s="1"/>
  <c r="J78" i="2"/>
  <c r="K78" i="2" s="1"/>
  <c r="J80" i="2"/>
  <c r="K80" i="2" s="1"/>
  <c r="J81" i="2"/>
  <c r="K81" i="2" s="1"/>
  <c r="J82" i="2"/>
  <c r="K82" i="2" s="1"/>
  <c r="J4" i="2"/>
  <c r="K4" i="2" s="1"/>
  <c r="L8" i="2" l="1"/>
  <c r="L7" i="2"/>
  <c r="L6" i="2"/>
  <c r="L4" i="2"/>
  <c r="L67" i="2"/>
  <c r="L72" i="2"/>
  <c r="L71" i="2"/>
  <c r="L65" i="2"/>
  <c r="L70" i="2"/>
  <c r="L68" i="2"/>
  <c r="L66" i="2"/>
  <c r="L69" i="2"/>
  <c r="L64" i="2"/>
  <c r="L38" i="2"/>
  <c r="L9" i="2"/>
  <c r="L5" i="2"/>
  <c r="L76" i="2"/>
  <c r="L80" i="2"/>
  <c r="L74" i="2"/>
  <c r="L75" i="2"/>
  <c r="L79" i="2"/>
  <c r="L81" i="2"/>
  <c r="L77" i="2"/>
  <c r="L82" i="2"/>
  <c r="L78" i="2"/>
  <c r="L52" i="2"/>
  <c r="L56" i="2"/>
  <c r="L62" i="2"/>
  <c r="L54" i="2"/>
  <c r="L59" i="2"/>
  <c r="L60" i="2"/>
  <c r="L57" i="2"/>
  <c r="L58" i="2"/>
  <c r="L61" i="2"/>
  <c r="L55" i="2"/>
  <c r="L63" i="2"/>
  <c r="L53" i="2"/>
  <c r="L50" i="2"/>
  <c r="L35" i="2"/>
  <c r="L36" i="2"/>
  <c r="L34" i="2"/>
  <c r="L44" i="2"/>
  <c r="L40" i="2"/>
  <c r="L45" i="2"/>
  <c r="L41" i="2"/>
  <c r="L48" i="2"/>
  <c r="L49" i="2"/>
  <c r="L46" i="2"/>
  <c r="L43" i="2"/>
  <c r="L37" i="2"/>
  <c r="L39" i="2"/>
  <c r="L47" i="2"/>
  <c r="L42" i="2"/>
  <c r="L20" i="2"/>
  <c r="L30" i="2"/>
  <c r="L22" i="2"/>
  <c r="L19" i="2"/>
  <c r="L15" i="2"/>
  <c r="L13" i="2"/>
  <c r="L27" i="2"/>
  <c r="L24" i="2"/>
  <c r="L16" i="2"/>
  <c r="L14" i="2"/>
  <c r="L21" i="2"/>
  <c r="L29" i="2"/>
  <c r="L17" i="2"/>
  <c r="L25" i="2"/>
  <c r="L28" i="2"/>
  <c r="L23" i="2"/>
  <c r="L18" i="2"/>
  <c r="L11" i="2"/>
  <c r="L12" i="2"/>
  <c r="L10" i="2"/>
</calcChain>
</file>

<file path=xl/sharedStrings.xml><?xml version="1.0" encoding="utf-8"?>
<sst xmlns="http://schemas.openxmlformats.org/spreadsheetml/2006/main" count="255" uniqueCount="180">
  <si>
    <t>姓名</t>
  </si>
  <si>
    <t>职位编码</t>
  </si>
  <si>
    <t>准考证号</t>
  </si>
  <si>
    <t>行政职业能力测验</t>
  </si>
  <si>
    <t>公共基础知识</t>
  </si>
  <si>
    <t>行政职业能力测验折合成绩</t>
  </si>
  <si>
    <t>公共基础知识折合成绩</t>
  </si>
  <si>
    <t>折合后笔试成绩</t>
  </si>
  <si>
    <t>排名</t>
  </si>
  <si>
    <t>刘凯</t>
  </si>
  <si>
    <t>60200001</t>
  </si>
  <si>
    <t>9242020062128</t>
  </si>
  <si>
    <t>毛志立</t>
  </si>
  <si>
    <t>9242020061616</t>
  </si>
  <si>
    <t>胡羽</t>
  </si>
  <si>
    <t>9242020061614</t>
  </si>
  <si>
    <t>王定超</t>
  </si>
  <si>
    <t>9242020061021</t>
  </si>
  <si>
    <t>张磊</t>
  </si>
  <si>
    <t>9242020060927</t>
  </si>
  <si>
    <t>邵丽</t>
  </si>
  <si>
    <t>9242020061308</t>
  </si>
  <si>
    <t>黄小东</t>
  </si>
  <si>
    <t>60200002</t>
  </si>
  <si>
    <t>9242020061009</t>
  </si>
  <si>
    <t>周波</t>
  </si>
  <si>
    <t>9242020061810</t>
  </si>
  <si>
    <t>李宁</t>
  </si>
  <si>
    <t>9242020061113</t>
  </si>
  <si>
    <t>王正洪</t>
  </si>
  <si>
    <t>60200003</t>
  </si>
  <si>
    <t>9242020060222</t>
  </si>
  <si>
    <t>江姝静</t>
  </si>
  <si>
    <t>9242020060117</t>
  </si>
  <si>
    <t>陈霞</t>
  </si>
  <si>
    <t>9242020062211</t>
  </si>
  <si>
    <t>胡青燕</t>
  </si>
  <si>
    <t>9242020061922</t>
  </si>
  <si>
    <t>童颖灵</t>
  </si>
  <si>
    <t>9242020060319</t>
  </si>
  <si>
    <t>王永浩</t>
  </si>
  <si>
    <t>9242020062322</t>
  </si>
  <si>
    <t>陈红</t>
  </si>
  <si>
    <t>9242020060719</t>
  </si>
  <si>
    <t>张昀晗</t>
  </si>
  <si>
    <t>9242020062630</t>
  </si>
  <si>
    <t>陈晓龙</t>
  </si>
  <si>
    <t>9242020060301</t>
  </si>
  <si>
    <t>廖赛男</t>
  </si>
  <si>
    <t>9242020060413</t>
  </si>
  <si>
    <t>黄曼雪</t>
  </si>
  <si>
    <t>9242020061626</t>
  </si>
  <si>
    <t>刘莉平</t>
  </si>
  <si>
    <t>9242020060120</t>
  </si>
  <si>
    <t>胡毅</t>
  </si>
  <si>
    <t>9242020061628</t>
  </si>
  <si>
    <t>廖成希</t>
  </si>
  <si>
    <t>9242020060521</t>
  </si>
  <si>
    <t>代盼盼</t>
  </si>
  <si>
    <t>9242020060303</t>
  </si>
  <si>
    <t>汪桃</t>
  </si>
  <si>
    <t>9242020062608</t>
  </si>
  <si>
    <t>李波</t>
  </si>
  <si>
    <t>9242020060224</t>
  </si>
  <si>
    <t>胡超迪</t>
  </si>
  <si>
    <t>9242020060227</t>
  </si>
  <si>
    <t>游磊</t>
  </si>
  <si>
    <t>9242020060406</t>
  </si>
  <si>
    <t>毕海燕</t>
  </si>
  <si>
    <t>9242020061714</t>
  </si>
  <si>
    <t>张静思</t>
  </si>
  <si>
    <t>9242020062527</t>
  </si>
  <si>
    <t>林虹</t>
  </si>
  <si>
    <t>60200004</t>
  </si>
  <si>
    <t>9242020060624</t>
  </si>
  <si>
    <t>侯莹</t>
  </si>
  <si>
    <t>9242020061501</t>
  </si>
  <si>
    <t>左婷婷</t>
  </si>
  <si>
    <t>9242020061120</t>
  </si>
  <si>
    <t>米康宁</t>
  </si>
  <si>
    <t>9242020061902</t>
  </si>
  <si>
    <t>刘宗林</t>
  </si>
  <si>
    <t>9242020060129</t>
  </si>
  <si>
    <t>钟再强</t>
  </si>
  <si>
    <t>9242020061230</t>
  </si>
  <si>
    <t>温新梅</t>
  </si>
  <si>
    <t>9242020060918</t>
  </si>
  <si>
    <t>邱红</t>
  </si>
  <si>
    <t>9242020061111</t>
  </si>
  <si>
    <t>吴菲</t>
  </si>
  <si>
    <t>9242020060721</t>
  </si>
  <si>
    <t>杨亚玲</t>
  </si>
  <si>
    <t>9242020060328</t>
  </si>
  <si>
    <t>罗盼</t>
  </si>
  <si>
    <t>9242020062511</t>
  </si>
  <si>
    <t>李锡琳</t>
  </si>
  <si>
    <t>9242020060905</t>
  </si>
  <si>
    <t>曾理</t>
  </si>
  <si>
    <t>9242020061210</t>
  </si>
  <si>
    <t>王婷</t>
  </si>
  <si>
    <t>9242020062520</t>
  </si>
  <si>
    <t>郭强军</t>
  </si>
  <si>
    <t>9242020060213</t>
  </si>
  <si>
    <t>陈豹</t>
  </si>
  <si>
    <t>9242020060517</t>
  </si>
  <si>
    <t>张星旭</t>
  </si>
  <si>
    <t>9242020061630</t>
  </si>
  <si>
    <t>沈川平</t>
  </si>
  <si>
    <t>9242020062428</t>
  </si>
  <si>
    <t>赖文希</t>
  </si>
  <si>
    <t>60200005</t>
  </si>
  <si>
    <t>9242020060526</t>
  </si>
  <si>
    <t>郭军</t>
  </si>
  <si>
    <t>9242020061730</t>
  </si>
  <si>
    <t>解杉杉</t>
  </si>
  <si>
    <t>9242020061418</t>
  </si>
  <si>
    <t>喻一陈</t>
  </si>
  <si>
    <t>9242020062021</t>
  </si>
  <si>
    <t>胡龙海</t>
  </si>
  <si>
    <t>9242020062206</t>
  </si>
  <si>
    <t>杨鑫</t>
  </si>
  <si>
    <t>9242020062013</t>
  </si>
  <si>
    <t>罗凯</t>
  </si>
  <si>
    <t>9242020062225</t>
  </si>
  <si>
    <t>宋成华</t>
  </si>
  <si>
    <t>9242020060323</t>
  </si>
  <si>
    <t>张俊</t>
  </si>
  <si>
    <t>9242020060424</t>
  </si>
  <si>
    <t>张恩</t>
  </si>
  <si>
    <t>9242020060426</t>
  </si>
  <si>
    <t>王兆林</t>
  </si>
  <si>
    <t>9242020060504</t>
  </si>
  <si>
    <t>陈方圆</t>
  </si>
  <si>
    <t>9242020060103</t>
  </si>
  <si>
    <t>王艳婷</t>
  </si>
  <si>
    <t>60200006</t>
  </si>
  <si>
    <t>9242020060619</t>
  </si>
  <si>
    <t>陈津足</t>
  </si>
  <si>
    <t>9242020060611</t>
  </si>
  <si>
    <t>刘敏</t>
  </si>
  <si>
    <t>9242020062305</t>
  </si>
  <si>
    <t>张杰</t>
  </si>
  <si>
    <t>9242020061027</t>
  </si>
  <si>
    <t>仰文熙</t>
  </si>
  <si>
    <t>9242020061325</t>
  </si>
  <si>
    <t>马芳</t>
  </si>
  <si>
    <t>9242020060623</t>
  </si>
  <si>
    <t>黄蕾</t>
  </si>
  <si>
    <t>9242020060907</t>
  </si>
  <si>
    <t>曾姚</t>
  </si>
  <si>
    <t>9242020060917</t>
  </si>
  <si>
    <t>刘洋</t>
  </si>
  <si>
    <t>9242020061024</t>
  </si>
  <si>
    <t>徐瑶</t>
  </si>
  <si>
    <t>9242020062410</t>
  </si>
  <si>
    <t>沈倩</t>
  </si>
  <si>
    <t>60200007</t>
  </si>
  <si>
    <t>9242020061306</t>
  </si>
  <si>
    <t>芮雪</t>
  </si>
  <si>
    <t>9242020060519</t>
  </si>
  <si>
    <t>胡敏睿</t>
  </si>
  <si>
    <t>9242020062204</t>
  </si>
  <si>
    <t>郭艳</t>
  </si>
  <si>
    <t>9242020061904</t>
  </si>
  <si>
    <t>辛邦文</t>
  </si>
  <si>
    <t>9242020062118</t>
  </si>
  <si>
    <t>熊泽霞</t>
  </si>
  <si>
    <t>9242020060430</t>
  </si>
  <si>
    <t>刘锐</t>
  </si>
  <si>
    <t>9242020061126</t>
  </si>
  <si>
    <t>陈绪丹</t>
  </si>
  <si>
    <t>9242020062227</t>
  </si>
  <si>
    <t>郑奥雪</t>
  </si>
  <si>
    <t>9242020061303</t>
  </si>
  <si>
    <t>面试成绩</t>
    <phoneticPr fontId="6" type="noConversion"/>
  </si>
  <si>
    <t>面试折合成绩</t>
    <phoneticPr fontId="6" type="noConversion"/>
  </si>
  <si>
    <t>总成绩</t>
    <phoneticPr fontId="6" type="noConversion"/>
  </si>
  <si>
    <t>缺考</t>
    <phoneticPr fontId="6" type="noConversion"/>
  </si>
  <si>
    <t>眉山市2019年从优秀村干部、优秀工人农民和服务基层项目人员中考试录用乡镇机关公务员
面试人员总成绩及排名表</t>
    <phoneticPr fontId="6" type="noConversion"/>
  </si>
  <si>
    <t>附件2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</si>
</sst>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selection activeCell="M3" sqref="M3"/>
    </sheetView>
  </sheetViews>
  <sheetFormatPr defaultColWidth="9" defaultRowHeight="13.5" x14ac:dyDescent="0.15"/>
  <cols>
    <col min="1" max="1" width="10.75" style="15" customWidth="1"/>
    <col min="2" max="2" width="10.125" style="14" customWidth="1"/>
    <col min="3" max="3" width="14.75" style="15" customWidth="1"/>
    <col min="4" max="4" width="8.375" style="15" customWidth="1"/>
    <col min="5" max="5" width="9.375" style="15" customWidth="1"/>
    <col min="6" max="6" width="10.5" style="15" customWidth="1"/>
    <col min="7" max="7" width="10" style="15" customWidth="1"/>
    <col min="8" max="8" width="9.25" style="15" customWidth="1"/>
    <col min="9" max="10" width="10.875" style="15" customWidth="1"/>
    <col min="11" max="11" width="9.75" style="15" customWidth="1"/>
    <col min="12" max="12" width="6.875" style="15" customWidth="1"/>
    <col min="13" max="16384" width="9" style="2"/>
  </cols>
  <sheetData>
    <row r="1" spans="1:12" ht="24" customHeight="1" x14ac:dyDescent="0.15">
      <c r="A1" s="24" t="s">
        <v>179</v>
      </c>
      <c r="H1" s="10"/>
      <c r="I1" s="10"/>
      <c r="J1" s="10"/>
      <c r="K1" s="10"/>
    </row>
    <row r="2" spans="1:12" ht="53.25" customHeight="1" x14ac:dyDescent="0.15">
      <c r="A2" s="26" t="s">
        <v>178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5" customFormat="1" ht="43.5" customHeight="1" x14ac:dyDescent="0.15">
      <c r="A3" s="3" t="s">
        <v>0</v>
      </c>
      <c r="B3" s="11" t="s">
        <v>1</v>
      </c>
      <c r="C3" s="16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174</v>
      </c>
      <c r="J3" s="18" t="s">
        <v>175</v>
      </c>
      <c r="K3" s="18" t="s">
        <v>176</v>
      </c>
      <c r="L3" s="18" t="s">
        <v>8</v>
      </c>
    </row>
    <row r="4" spans="1:12" s="1" customFormat="1" ht="15.75" customHeight="1" x14ac:dyDescent="0.15">
      <c r="A4" s="4" t="s">
        <v>9</v>
      </c>
      <c r="B4" s="6" t="s">
        <v>10</v>
      </c>
      <c r="C4" s="5" t="s">
        <v>11</v>
      </c>
      <c r="D4" s="6">
        <v>67</v>
      </c>
      <c r="E4" s="6">
        <v>64</v>
      </c>
      <c r="F4" s="6">
        <v>13.4</v>
      </c>
      <c r="G4" s="6">
        <v>19.2</v>
      </c>
      <c r="H4" s="6">
        <v>32.6</v>
      </c>
      <c r="I4" s="6">
        <v>91.3</v>
      </c>
      <c r="J4" s="6">
        <f t="shared" ref="J4:J35" si="0">I4*0.5</f>
        <v>45.65</v>
      </c>
      <c r="K4" s="6">
        <f t="shared" ref="K4:K35" si="1">H4+J4</f>
        <v>78.25</v>
      </c>
      <c r="L4" s="6">
        <f t="shared" ref="L4:L9" si="2">RANK(K4,K$4:K$9,0)</f>
        <v>1</v>
      </c>
    </row>
    <row r="5" spans="1:12" s="1" customFormat="1" ht="15.75" customHeight="1" x14ac:dyDescent="0.15">
      <c r="A5" s="4" t="s">
        <v>12</v>
      </c>
      <c r="B5" s="6">
        <v>60200001</v>
      </c>
      <c r="C5" s="5" t="s">
        <v>13</v>
      </c>
      <c r="D5" s="6">
        <v>52</v>
      </c>
      <c r="E5" s="6">
        <v>70</v>
      </c>
      <c r="F5" s="6">
        <v>10.4</v>
      </c>
      <c r="G5" s="6">
        <v>21</v>
      </c>
      <c r="H5" s="6">
        <v>31.4</v>
      </c>
      <c r="I5" s="6">
        <v>87.7</v>
      </c>
      <c r="J5" s="6">
        <f t="shared" si="0"/>
        <v>43.85</v>
      </c>
      <c r="K5" s="6">
        <f t="shared" si="1"/>
        <v>75.25</v>
      </c>
      <c r="L5" s="6">
        <f t="shared" si="2"/>
        <v>2</v>
      </c>
    </row>
    <row r="6" spans="1:12" s="1" customFormat="1" ht="15.75" customHeight="1" x14ac:dyDescent="0.15">
      <c r="A6" s="4" t="s">
        <v>14</v>
      </c>
      <c r="B6" s="6" t="s">
        <v>10</v>
      </c>
      <c r="C6" s="5" t="s">
        <v>15</v>
      </c>
      <c r="D6" s="6">
        <v>54</v>
      </c>
      <c r="E6" s="6">
        <v>66</v>
      </c>
      <c r="F6" s="6">
        <v>10.8</v>
      </c>
      <c r="G6" s="6">
        <v>19.8</v>
      </c>
      <c r="H6" s="6">
        <v>30.6</v>
      </c>
      <c r="I6" s="6">
        <v>87.7</v>
      </c>
      <c r="J6" s="6">
        <f t="shared" si="0"/>
        <v>43.85</v>
      </c>
      <c r="K6" s="6">
        <f t="shared" si="1"/>
        <v>74.45</v>
      </c>
      <c r="L6" s="6">
        <f t="shared" si="2"/>
        <v>3</v>
      </c>
    </row>
    <row r="7" spans="1:12" s="1" customFormat="1" ht="15.75" customHeight="1" x14ac:dyDescent="0.15">
      <c r="A7" s="4" t="s">
        <v>16</v>
      </c>
      <c r="B7" s="6" t="s">
        <v>10</v>
      </c>
      <c r="C7" s="5" t="s">
        <v>17</v>
      </c>
      <c r="D7" s="6">
        <v>55</v>
      </c>
      <c r="E7" s="6">
        <v>65</v>
      </c>
      <c r="F7" s="6">
        <v>11</v>
      </c>
      <c r="G7" s="6">
        <v>19.5</v>
      </c>
      <c r="H7" s="6">
        <v>30.5</v>
      </c>
      <c r="I7" s="6">
        <v>87.4</v>
      </c>
      <c r="J7" s="6">
        <f t="shared" si="0"/>
        <v>43.7</v>
      </c>
      <c r="K7" s="6">
        <f t="shared" si="1"/>
        <v>74.2</v>
      </c>
      <c r="L7" s="6">
        <f t="shared" si="2"/>
        <v>4</v>
      </c>
    </row>
    <row r="8" spans="1:12" s="1" customFormat="1" ht="15.75" customHeight="1" x14ac:dyDescent="0.15">
      <c r="A8" s="4" t="s">
        <v>18</v>
      </c>
      <c r="B8" s="6" t="s">
        <v>10</v>
      </c>
      <c r="C8" s="5" t="s">
        <v>19</v>
      </c>
      <c r="D8" s="6">
        <v>51</v>
      </c>
      <c r="E8" s="6">
        <v>63</v>
      </c>
      <c r="F8" s="6">
        <v>10.199999999999999</v>
      </c>
      <c r="G8" s="6">
        <v>18.899999999999999</v>
      </c>
      <c r="H8" s="6">
        <v>29.1</v>
      </c>
      <c r="I8" s="6">
        <v>84.7</v>
      </c>
      <c r="J8" s="6">
        <f t="shared" si="0"/>
        <v>42.35</v>
      </c>
      <c r="K8" s="6">
        <f t="shared" si="1"/>
        <v>71.45</v>
      </c>
      <c r="L8" s="6">
        <f t="shared" si="2"/>
        <v>5</v>
      </c>
    </row>
    <row r="9" spans="1:12" s="1" customFormat="1" ht="15.75" customHeight="1" x14ac:dyDescent="0.15">
      <c r="A9" s="7" t="s">
        <v>20</v>
      </c>
      <c r="B9" s="9" t="s">
        <v>10</v>
      </c>
      <c r="C9" s="8" t="s">
        <v>21</v>
      </c>
      <c r="D9" s="9">
        <v>57</v>
      </c>
      <c r="E9" s="9">
        <v>53</v>
      </c>
      <c r="F9" s="6">
        <v>11.4</v>
      </c>
      <c r="G9" s="6">
        <v>15.9</v>
      </c>
      <c r="H9" s="6">
        <v>27.3</v>
      </c>
      <c r="I9" s="6">
        <v>87.8</v>
      </c>
      <c r="J9" s="6">
        <f t="shared" si="0"/>
        <v>43.9</v>
      </c>
      <c r="K9" s="6">
        <f t="shared" si="1"/>
        <v>71.2</v>
      </c>
      <c r="L9" s="6">
        <f t="shared" si="2"/>
        <v>6</v>
      </c>
    </row>
    <row r="10" spans="1:12" s="23" customFormat="1" ht="15.75" customHeight="1" x14ac:dyDescent="0.15">
      <c r="A10" s="20" t="s">
        <v>22</v>
      </c>
      <c r="B10" s="21" t="s">
        <v>23</v>
      </c>
      <c r="C10" s="22" t="s">
        <v>24</v>
      </c>
      <c r="D10" s="21">
        <v>66</v>
      </c>
      <c r="E10" s="21">
        <v>72</v>
      </c>
      <c r="F10" s="21">
        <v>13.2</v>
      </c>
      <c r="G10" s="21">
        <v>21.6</v>
      </c>
      <c r="H10" s="21">
        <v>34.799999999999997</v>
      </c>
      <c r="I10" s="21">
        <v>88.2</v>
      </c>
      <c r="J10" s="21">
        <f t="shared" si="0"/>
        <v>44.1</v>
      </c>
      <c r="K10" s="21">
        <f t="shared" si="1"/>
        <v>78.900000000000006</v>
      </c>
      <c r="L10" s="21">
        <f>RANK(K10,K$10:K$12,0)</f>
        <v>1</v>
      </c>
    </row>
    <row r="11" spans="1:12" s="1" customFormat="1" ht="15.75" customHeight="1" x14ac:dyDescent="0.15">
      <c r="A11" s="4" t="s">
        <v>25</v>
      </c>
      <c r="B11" s="6" t="s">
        <v>23</v>
      </c>
      <c r="C11" s="5" t="s">
        <v>26</v>
      </c>
      <c r="D11" s="6">
        <v>64</v>
      </c>
      <c r="E11" s="6">
        <v>70</v>
      </c>
      <c r="F11" s="6">
        <v>12.8</v>
      </c>
      <c r="G11" s="6">
        <v>21</v>
      </c>
      <c r="H11" s="6">
        <v>33.799999999999997</v>
      </c>
      <c r="I11" s="6">
        <v>89.5</v>
      </c>
      <c r="J11" s="6">
        <f t="shared" si="0"/>
        <v>44.75</v>
      </c>
      <c r="K11" s="6">
        <f t="shared" si="1"/>
        <v>78.55</v>
      </c>
      <c r="L11" s="6">
        <f>RANK(K11,K$10:K$12,0)</f>
        <v>2</v>
      </c>
    </row>
    <row r="12" spans="1:12" s="1" customFormat="1" ht="15.75" customHeight="1" x14ac:dyDescent="0.15">
      <c r="A12" s="4" t="s">
        <v>27</v>
      </c>
      <c r="B12" s="6" t="s">
        <v>23</v>
      </c>
      <c r="C12" s="5" t="s">
        <v>28</v>
      </c>
      <c r="D12" s="6">
        <v>67</v>
      </c>
      <c r="E12" s="6">
        <v>67</v>
      </c>
      <c r="F12" s="6">
        <v>13.4</v>
      </c>
      <c r="G12" s="6">
        <v>20.100000000000001</v>
      </c>
      <c r="H12" s="6">
        <v>33.5</v>
      </c>
      <c r="I12" s="6">
        <v>89.1</v>
      </c>
      <c r="J12" s="6">
        <f t="shared" si="0"/>
        <v>44.55</v>
      </c>
      <c r="K12" s="6">
        <f t="shared" si="1"/>
        <v>78.05</v>
      </c>
      <c r="L12" s="6">
        <f>RANK(K12,K$10:K$12,0)</f>
        <v>3</v>
      </c>
    </row>
    <row r="13" spans="1:12" s="23" customFormat="1" ht="15.75" customHeight="1" x14ac:dyDescent="0.15">
      <c r="A13" s="20" t="s">
        <v>29</v>
      </c>
      <c r="B13" s="21" t="s">
        <v>30</v>
      </c>
      <c r="C13" s="22" t="s">
        <v>31</v>
      </c>
      <c r="D13" s="21">
        <v>76</v>
      </c>
      <c r="E13" s="21">
        <v>70</v>
      </c>
      <c r="F13" s="21">
        <v>15.2</v>
      </c>
      <c r="G13" s="21">
        <v>21</v>
      </c>
      <c r="H13" s="21">
        <v>36.200000000000003</v>
      </c>
      <c r="I13" s="21">
        <v>89.82</v>
      </c>
      <c r="J13" s="21">
        <f t="shared" si="0"/>
        <v>44.91</v>
      </c>
      <c r="K13" s="21">
        <f t="shared" si="1"/>
        <v>81.11</v>
      </c>
      <c r="L13" s="21">
        <f t="shared" ref="L13:L30" si="3">RANK(K13,K$13:K$33,0)</f>
        <v>1</v>
      </c>
    </row>
    <row r="14" spans="1:12" s="1" customFormat="1" ht="15.75" customHeight="1" x14ac:dyDescent="0.15">
      <c r="A14" s="4" t="s">
        <v>32</v>
      </c>
      <c r="B14" s="6" t="s">
        <v>30</v>
      </c>
      <c r="C14" s="5" t="s">
        <v>33</v>
      </c>
      <c r="D14" s="6">
        <v>72</v>
      </c>
      <c r="E14" s="6">
        <v>72</v>
      </c>
      <c r="F14" s="6">
        <v>14.4</v>
      </c>
      <c r="G14" s="6">
        <v>21.6</v>
      </c>
      <c r="H14" s="6">
        <v>36</v>
      </c>
      <c r="I14" s="6">
        <v>90.14</v>
      </c>
      <c r="J14" s="6">
        <f t="shared" si="0"/>
        <v>45.07</v>
      </c>
      <c r="K14" s="6">
        <f t="shared" si="1"/>
        <v>81.069999999999993</v>
      </c>
      <c r="L14" s="6">
        <f t="shared" si="3"/>
        <v>2</v>
      </c>
    </row>
    <row r="15" spans="1:12" s="1" customFormat="1" ht="15.75" customHeight="1" x14ac:dyDescent="0.15">
      <c r="A15" s="4" t="s">
        <v>34</v>
      </c>
      <c r="B15" s="6" t="s">
        <v>30</v>
      </c>
      <c r="C15" s="5" t="s">
        <v>35</v>
      </c>
      <c r="D15" s="6">
        <v>71</v>
      </c>
      <c r="E15" s="6">
        <v>71</v>
      </c>
      <c r="F15" s="6">
        <v>14.2</v>
      </c>
      <c r="G15" s="6">
        <v>21.3</v>
      </c>
      <c r="H15" s="6">
        <v>35.5</v>
      </c>
      <c r="I15" s="6">
        <v>89.2</v>
      </c>
      <c r="J15" s="6">
        <f t="shared" si="0"/>
        <v>44.6</v>
      </c>
      <c r="K15" s="6">
        <f t="shared" si="1"/>
        <v>80.099999999999994</v>
      </c>
      <c r="L15" s="6">
        <f t="shared" si="3"/>
        <v>3</v>
      </c>
    </row>
    <row r="16" spans="1:12" s="1" customFormat="1" ht="15.75" customHeight="1" x14ac:dyDescent="0.15">
      <c r="A16" s="4" t="s">
        <v>40</v>
      </c>
      <c r="B16" s="6" t="s">
        <v>30</v>
      </c>
      <c r="C16" s="5" t="s">
        <v>41</v>
      </c>
      <c r="D16" s="6">
        <v>72</v>
      </c>
      <c r="E16" s="6">
        <v>68</v>
      </c>
      <c r="F16" s="6">
        <v>14.4</v>
      </c>
      <c r="G16" s="6">
        <v>20.399999999999999</v>
      </c>
      <c r="H16" s="6">
        <v>34.799999999999997</v>
      </c>
      <c r="I16" s="6">
        <v>89.92</v>
      </c>
      <c r="J16" s="6">
        <f t="shared" si="0"/>
        <v>44.96</v>
      </c>
      <c r="K16" s="6">
        <f t="shared" si="1"/>
        <v>79.759999999999991</v>
      </c>
      <c r="L16" s="6">
        <f t="shared" si="3"/>
        <v>4</v>
      </c>
    </row>
    <row r="17" spans="1:12" s="1" customFormat="1" ht="15.75" customHeight="1" x14ac:dyDescent="0.15">
      <c r="A17" s="4" t="s">
        <v>46</v>
      </c>
      <c r="B17" s="6" t="s">
        <v>30</v>
      </c>
      <c r="C17" s="5" t="s">
        <v>47</v>
      </c>
      <c r="D17" s="6">
        <v>65</v>
      </c>
      <c r="E17" s="6">
        <v>72</v>
      </c>
      <c r="F17" s="6">
        <v>13</v>
      </c>
      <c r="G17" s="6">
        <v>21.6</v>
      </c>
      <c r="H17" s="6">
        <v>34.6</v>
      </c>
      <c r="I17" s="6">
        <v>90.04</v>
      </c>
      <c r="J17" s="6">
        <f t="shared" si="0"/>
        <v>45.02</v>
      </c>
      <c r="K17" s="6">
        <f t="shared" si="1"/>
        <v>79.62</v>
      </c>
      <c r="L17" s="6">
        <f t="shared" si="3"/>
        <v>5</v>
      </c>
    </row>
    <row r="18" spans="1:12" s="1" customFormat="1" ht="15.75" customHeight="1" x14ac:dyDescent="0.15">
      <c r="A18" s="4" t="s">
        <v>44</v>
      </c>
      <c r="B18" s="6" t="s">
        <v>30</v>
      </c>
      <c r="C18" s="5" t="s">
        <v>45</v>
      </c>
      <c r="D18" s="6">
        <v>74</v>
      </c>
      <c r="E18" s="6">
        <v>66</v>
      </c>
      <c r="F18" s="6">
        <v>14.8</v>
      </c>
      <c r="G18" s="6">
        <v>19.8</v>
      </c>
      <c r="H18" s="6">
        <v>34.6</v>
      </c>
      <c r="I18" s="6">
        <v>89.76</v>
      </c>
      <c r="J18" s="6">
        <f t="shared" si="0"/>
        <v>44.88</v>
      </c>
      <c r="K18" s="6">
        <f t="shared" si="1"/>
        <v>79.48</v>
      </c>
      <c r="L18" s="6">
        <f t="shared" si="3"/>
        <v>6</v>
      </c>
    </row>
    <row r="19" spans="1:12" s="1" customFormat="1" ht="15.75" customHeight="1" x14ac:dyDescent="0.15">
      <c r="A19" s="4" t="s">
        <v>42</v>
      </c>
      <c r="B19" s="6" t="s">
        <v>30</v>
      </c>
      <c r="C19" s="5" t="s">
        <v>43</v>
      </c>
      <c r="D19" s="6">
        <v>71</v>
      </c>
      <c r="E19" s="6">
        <v>68</v>
      </c>
      <c r="F19" s="6">
        <v>14.2</v>
      </c>
      <c r="G19" s="6">
        <v>20.399999999999999</v>
      </c>
      <c r="H19" s="6">
        <v>34.6</v>
      </c>
      <c r="I19" s="6">
        <v>89.52</v>
      </c>
      <c r="J19" s="6">
        <f t="shared" si="0"/>
        <v>44.76</v>
      </c>
      <c r="K19" s="6">
        <f t="shared" si="1"/>
        <v>79.36</v>
      </c>
      <c r="L19" s="6">
        <f t="shared" si="3"/>
        <v>7</v>
      </c>
    </row>
    <row r="20" spans="1:12" s="1" customFormat="1" ht="15.75" customHeight="1" x14ac:dyDescent="0.15">
      <c r="A20" s="4" t="s">
        <v>36</v>
      </c>
      <c r="B20" s="6" t="s">
        <v>30</v>
      </c>
      <c r="C20" s="5" t="s">
        <v>37</v>
      </c>
      <c r="D20" s="6">
        <v>70</v>
      </c>
      <c r="E20" s="6">
        <v>70</v>
      </c>
      <c r="F20" s="6">
        <v>14</v>
      </c>
      <c r="G20" s="6">
        <v>21</v>
      </c>
      <c r="H20" s="6">
        <v>35</v>
      </c>
      <c r="I20" s="6">
        <v>87.98</v>
      </c>
      <c r="J20" s="6">
        <f t="shared" si="0"/>
        <v>43.99</v>
      </c>
      <c r="K20" s="6">
        <f t="shared" si="1"/>
        <v>78.990000000000009</v>
      </c>
      <c r="L20" s="6">
        <f t="shared" si="3"/>
        <v>8</v>
      </c>
    </row>
    <row r="21" spans="1:12" s="1" customFormat="1" ht="15.75" customHeight="1" x14ac:dyDescent="0.15">
      <c r="A21" s="4" t="s">
        <v>62</v>
      </c>
      <c r="B21" s="6" t="s">
        <v>30</v>
      </c>
      <c r="C21" s="5" t="s">
        <v>63</v>
      </c>
      <c r="D21" s="6">
        <v>67</v>
      </c>
      <c r="E21" s="6">
        <v>67</v>
      </c>
      <c r="F21" s="6">
        <v>13.4</v>
      </c>
      <c r="G21" s="6">
        <v>20.100000000000001</v>
      </c>
      <c r="H21" s="6">
        <v>33.5</v>
      </c>
      <c r="I21" s="6">
        <v>90.84</v>
      </c>
      <c r="J21" s="6">
        <f t="shared" si="0"/>
        <v>45.42</v>
      </c>
      <c r="K21" s="6">
        <f t="shared" si="1"/>
        <v>78.92</v>
      </c>
      <c r="L21" s="6">
        <f t="shared" si="3"/>
        <v>9</v>
      </c>
    </row>
    <row r="22" spans="1:12" s="1" customFormat="1" ht="15.75" customHeight="1" x14ac:dyDescent="0.15">
      <c r="A22" s="4" t="s">
        <v>50</v>
      </c>
      <c r="B22" s="6" t="s">
        <v>30</v>
      </c>
      <c r="C22" s="5" t="s">
        <v>51</v>
      </c>
      <c r="D22" s="6">
        <v>65</v>
      </c>
      <c r="E22" s="6">
        <v>71</v>
      </c>
      <c r="F22" s="6">
        <v>13</v>
      </c>
      <c r="G22" s="6">
        <v>21.3</v>
      </c>
      <c r="H22" s="6">
        <v>34.299999999999997</v>
      </c>
      <c r="I22" s="6">
        <v>88.92</v>
      </c>
      <c r="J22" s="6">
        <f t="shared" si="0"/>
        <v>44.46</v>
      </c>
      <c r="K22" s="6">
        <f t="shared" si="1"/>
        <v>78.759999999999991</v>
      </c>
      <c r="L22" s="6">
        <f t="shared" si="3"/>
        <v>10</v>
      </c>
    </row>
    <row r="23" spans="1:12" s="1" customFormat="1" ht="15.75" customHeight="1" x14ac:dyDescent="0.15">
      <c r="A23" s="4" t="s">
        <v>52</v>
      </c>
      <c r="B23" s="6" t="s">
        <v>30</v>
      </c>
      <c r="C23" s="5" t="s">
        <v>53</v>
      </c>
      <c r="D23" s="6">
        <v>66</v>
      </c>
      <c r="E23" s="6">
        <v>70</v>
      </c>
      <c r="F23" s="6">
        <v>13.2</v>
      </c>
      <c r="G23" s="6">
        <v>21</v>
      </c>
      <c r="H23" s="6">
        <v>34.200000000000003</v>
      </c>
      <c r="I23" s="6">
        <v>88.84</v>
      </c>
      <c r="J23" s="6">
        <f t="shared" si="0"/>
        <v>44.42</v>
      </c>
      <c r="K23" s="6">
        <f t="shared" si="1"/>
        <v>78.62</v>
      </c>
      <c r="L23" s="6">
        <f t="shared" si="3"/>
        <v>11</v>
      </c>
    </row>
    <row r="24" spans="1:12" s="1" customFormat="1" ht="15.75" customHeight="1" x14ac:dyDescent="0.15">
      <c r="A24" s="4" t="s">
        <v>56</v>
      </c>
      <c r="B24" s="6" t="s">
        <v>30</v>
      </c>
      <c r="C24" s="5" t="s">
        <v>57</v>
      </c>
      <c r="D24" s="6">
        <v>70</v>
      </c>
      <c r="E24" s="6">
        <v>67</v>
      </c>
      <c r="F24" s="6">
        <v>14</v>
      </c>
      <c r="G24" s="6">
        <v>20.100000000000001</v>
      </c>
      <c r="H24" s="6">
        <v>34.1</v>
      </c>
      <c r="I24" s="6">
        <v>89</v>
      </c>
      <c r="J24" s="6">
        <f t="shared" si="0"/>
        <v>44.5</v>
      </c>
      <c r="K24" s="6">
        <f t="shared" si="1"/>
        <v>78.599999999999994</v>
      </c>
      <c r="L24" s="6">
        <f t="shared" si="3"/>
        <v>12</v>
      </c>
    </row>
    <row r="25" spans="1:12" s="1" customFormat="1" ht="15.75" customHeight="1" x14ac:dyDescent="0.15">
      <c r="A25" s="4" t="s">
        <v>38</v>
      </c>
      <c r="B25" s="6" t="s">
        <v>30</v>
      </c>
      <c r="C25" s="5" t="s">
        <v>39</v>
      </c>
      <c r="D25" s="6">
        <v>68</v>
      </c>
      <c r="E25" s="6">
        <v>71</v>
      </c>
      <c r="F25" s="6">
        <v>13.6</v>
      </c>
      <c r="G25" s="6">
        <v>21.3</v>
      </c>
      <c r="H25" s="6">
        <v>34.9</v>
      </c>
      <c r="I25" s="6">
        <v>86.82</v>
      </c>
      <c r="J25" s="6">
        <f t="shared" si="0"/>
        <v>43.41</v>
      </c>
      <c r="K25" s="6">
        <f t="shared" si="1"/>
        <v>78.31</v>
      </c>
      <c r="L25" s="6">
        <f t="shared" si="3"/>
        <v>13</v>
      </c>
    </row>
    <row r="26" spans="1:12" s="1" customFormat="1" ht="15.75" customHeight="1" x14ac:dyDescent="0.15">
      <c r="A26" s="4" t="s">
        <v>48</v>
      </c>
      <c r="B26" s="6" t="s">
        <v>30</v>
      </c>
      <c r="C26" s="5" t="s">
        <v>49</v>
      </c>
      <c r="D26" s="6">
        <v>66</v>
      </c>
      <c r="E26" s="6">
        <v>71</v>
      </c>
      <c r="F26" s="6">
        <v>13.2</v>
      </c>
      <c r="G26" s="6">
        <v>21.3</v>
      </c>
      <c r="H26" s="6">
        <v>34.5</v>
      </c>
      <c r="I26" s="6">
        <v>87.62</v>
      </c>
      <c r="J26" s="6">
        <f t="shared" si="0"/>
        <v>43.81</v>
      </c>
      <c r="K26" s="6">
        <f t="shared" si="1"/>
        <v>78.31</v>
      </c>
      <c r="L26" s="6">
        <v>14</v>
      </c>
    </row>
    <row r="27" spans="1:12" s="1" customFormat="1" ht="15.75" customHeight="1" x14ac:dyDescent="0.15">
      <c r="A27" s="4" t="s">
        <v>64</v>
      </c>
      <c r="B27" s="6" t="s">
        <v>30</v>
      </c>
      <c r="C27" s="5" t="s">
        <v>65</v>
      </c>
      <c r="D27" s="6">
        <v>70</v>
      </c>
      <c r="E27" s="6">
        <v>65</v>
      </c>
      <c r="F27" s="6">
        <v>14</v>
      </c>
      <c r="G27" s="6">
        <v>19.5</v>
      </c>
      <c r="H27" s="6">
        <v>33.5</v>
      </c>
      <c r="I27" s="6">
        <v>88.26</v>
      </c>
      <c r="J27" s="6">
        <f t="shared" si="0"/>
        <v>44.13</v>
      </c>
      <c r="K27" s="6">
        <f t="shared" si="1"/>
        <v>77.63</v>
      </c>
      <c r="L27" s="6">
        <f t="shared" si="3"/>
        <v>15</v>
      </c>
    </row>
    <row r="28" spans="1:12" s="1" customFormat="1" ht="15.75" customHeight="1" x14ac:dyDescent="0.15">
      <c r="A28" s="4" t="s">
        <v>60</v>
      </c>
      <c r="B28" s="6" t="s">
        <v>30</v>
      </c>
      <c r="C28" s="5" t="s">
        <v>61</v>
      </c>
      <c r="D28" s="6">
        <v>63</v>
      </c>
      <c r="E28" s="6">
        <v>71</v>
      </c>
      <c r="F28" s="6">
        <v>12.6</v>
      </c>
      <c r="G28" s="6">
        <v>21.3</v>
      </c>
      <c r="H28" s="6">
        <v>33.9</v>
      </c>
      <c r="I28" s="6">
        <v>87.16</v>
      </c>
      <c r="J28" s="6">
        <f t="shared" si="0"/>
        <v>43.58</v>
      </c>
      <c r="K28" s="6">
        <f t="shared" si="1"/>
        <v>77.47999999999999</v>
      </c>
      <c r="L28" s="6">
        <f t="shared" si="3"/>
        <v>16</v>
      </c>
    </row>
    <row r="29" spans="1:12" s="1" customFormat="1" ht="15.75" customHeight="1" x14ac:dyDescent="0.15">
      <c r="A29" s="4" t="s">
        <v>54</v>
      </c>
      <c r="B29" s="6" t="s">
        <v>30</v>
      </c>
      <c r="C29" s="5" t="s">
        <v>55</v>
      </c>
      <c r="D29" s="6">
        <v>72</v>
      </c>
      <c r="E29" s="6">
        <v>66</v>
      </c>
      <c r="F29" s="6">
        <v>14.4</v>
      </c>
      <c r="G29" s="6">
        <v>19.8</v>
      </c>
      <c r="H29" s="6">
        <v>34.200000000000003</v>
      </c>
      <c r="I29" s="6">
        <v>85.72</v>
      </c>
      <c r="J29" s="6">
        <f t="shared" si="0"/>
        <v>42.86</v>
      </c>
      <c r="K29" s="6">
        <f t="shared" si="1"/>
        <v>77.06</v>
      </c>
      <c r="L29" s="6">
        <f t="shared" si="3"/>
        <v>17</v>
      </c>
    </row>
    <row r="30" spans="1:12" s="12" customFormat="1" ht="15.75" customHeight="1" x14ac:dyDescent="0.15">
      <c r="A30" s="4" t="s">
        <v>66</v>
      </c>
      <c r="B30" s="6" t="s">
        <v>30</v>
      </c>
      <c r="C30" s="5" t="s">
        <v>67</v>
      </c>
      <c r="D30" s="6">
        <v>73</v>
      </c>
      <c r="E30" s="6">
        <v>63</v>
      </c>
      <c r="F30" s="6">
        <v>14.6</v>
      </c>
      <c r="G30" s="6">
        <v>18.899999999999999</v>
      </c>
      <c r="H30" s="6">
        <v>33.5</v>
      </c>
      <c r="I30" s="6">
        <v>86.7</v>
      </c>
      <c r="J30" s="6">
        <f t="shared" si="0"/>
        <v>43.35</v>
      </c>
      <c r="K30" s="6">
        <f t="shared" si="1"/>
        <v>76.849999999999994</v>
      </c>
      <c r="L30" s="6">
        <f t="shared" si="3"/>
        <v>18</v>
      </c>
    </row>
    <row r="31" spans="1:12" s="1" customFormat="1" ht="15.75" customHeight="1" x14ac:dyDescent="0.15">
      <c r="A31" s="4" t="s">
        <v>58</v>
      </c>
      <c r="B31" s="6" t="s">
        <v>30</v>
      </c>
      <c r="C31" s="5" t="s">
        <v>59</v>
      </c>
      <c r="D31" s="6">
        <v>65</v>
      </c>
      <c r="E31" s="6">
        <v>70</v>
      </c>
      <c r="F31" s="6">
        <v>13</v>
      </c>
      <c r="G31" s="6">
        <v>21</v>
      </c>
      <c r="H31" s="6">
        <v>34</v>
      </c>
      <c r="I31" s="19" t="s">
        <v>177</v>
      </c>
      <c r="J31" s="6"/>
      <c r="K31" s="6"/>
      <c r="L31" s="6"/>
    </row>
    <row r="32" spans="1:12" s="12" customFormat="1" ht="15.75" customHeight="1" x14ac:dyDescent="0.15">
      <c r="A32" s="4" t="s">
        <v>68</v>
      </c>
      <c r="B32" s="6" t="s">
        <v>30</v>
      </c>
      <c r="C32" s="5" t="s">
        <v>69</v>
      </c>
      <c r="D32" s="6">
        <v>70</v>
      </c>
      <c r="E32" s="6">
        <v>65</v>
      </c>
      <c r="F32" s="6">
        <v>14</v>
      </c>
      <c r="G32" s="6">
        <v>19.5</v>
      </c>
      <c r="H32" s="6">
        <v>33.5</v>
      </c>
      <c r="I32" s="19" t="s">
        <v>177</v>
      </c>
      <c r="J32" s="6"/>
      <c r="K32" s="6"/>
      <c r="L32" s="6"/>
    </row>
    <row r="33" spans="1:12" s="1" customFormat="1" ht="15.75" customHeight="1" x14ac:dyDescent="0.15">
      <c r="A33" s="4" t="s">
        <v>70</v>
      </c>
      <c r="B33" s="6" t="s">
        <v>30</v>
      </c>
      <c r="C33" s="5" t="s">
        <v>71</v>
      </c>
      <c r="D33" s="6">
        <v>76</v>
      </c>
      <c r="E33" s="6">
        <v>61</v>
      </c>
      <c r="F33" s="6">
        <v>15.2</v>
      </c>
      <c r="G33" s="6">
        <v>18.3</v>
      </c>
      <c r="H33" s="6">
        <v>33.5</v>
      </c>
      <c r="I33" s="19" t="s">
        <v>177</v>
      </c>
      <c r="J33" s="6"/>
      <c r="K33" s="6"/>
      <c r="L33" s="6"/>
    </row>
    <row r="34" spans="1:12" s="13" customFormat="1" ht="15.75" customHeight="1" x14ac:dyDescent="0.15">
      <c r="A34" s="4" t="s">
        <v>72</v>
      </c>
      <c r="B34" s="6" t="s">
        <v>73</v>
      </c>
      <c r="C34" s="5" t="s">
        <v>74</v>
      </c>
      <c r="D34" s="6">
        <v>70</v>
      </c>
      <c r="E34" s="6">
        <v>73</v>
      </c>
      <c r="F34" s="6">
        <v>14</v>
      </c>
      <c r="G34" s="6">
        <v>21.9</v>
      </c>
      <c r="H34" s="6">
        <v>35.9</v>
      </c>
      <c r="I34" s="6">
        <v>90</v>
      </c>
      <c r="J34" s="6">
        <f t="shared" si="0"/>
        <v>45</v>
      </c>
      <c r="K34" s="6">
        <f t="shared" si="1"/>
        <v>80.900000000000006</v>
      </c>
      <c r="L34" s="6">
        <f t="shared" ref="L34:L50" si="4">RANK(K34,K$34:K$51,0)</f>
        <v>1</v>
      </c>
    </row>
    <row r="35" spans="1:12" s="1" customFormat="1" ht="15.75" customHeight="1" x14ac:dyDescent="0.15">
      <c r="A35" s="4" t="s">
        <v>83</v>
      </c>
      <c r="B35" s="6" t="s">
        <v>73</v>
      </c>
      <c r="C35" s="5" t="s">
        <v>84</v>
      </c>
      <c r="D35" s="6">
        <v>69</v>
      </c>
      <c r="E35" s="6">
        <v>69</v>
      </c>
      <c r="F35" s="6">
        <v>13.8</v>
      </c>
      <c r="G35" s="6">
        <v>20.7</v>
      </c>
      <c r="H35" s="6">
        <v>34.5</v>
      </c>
      <c r="I35" s="6">
        <v>91.7</v>
      </c>
      <c r="J35" s="6">
        <f t="shared" si="0"/>
        <v>45.85</v>
      </c>
      <c r="K35" s="6">
        <f t="shared" si="1"/>
        <v>80.349999999999994</v>
      </c>
      <c r="L35" s="6">
        <f t="shared" si="4"/>
        <v>2</v>
      </c>
    </row>
    <row r="36" spans="1:12" s="13" customFormat="1" ht="15.75" customHeight="1" x14ac:dyDescent="0.15">
      <c r="A36" s="4" t="s">
        <v>85</v>
      </c>
      <c r="B36" s="6" t="s">
        <v>73</v>
      </c>
      <c r="C36" s="5" t="s">
        <v>86</v>
      </c>
      <c r="D36" s="6">
        <v>68</v>
      </c>
      <c r="E36" s="6">
        <v>68</v>
      </c>
      <c r="F36" s="6">
        <v>13.6</v>
      </c>
      <c r="G36" s="6">
        <v>20.399999999999999</v>
      </c>
      <c r="H36" s="6">
        <v>34</v>
      </c>
      <c r="I36" s="6">
        <v>88.2</v>
      </c>
      <c r="J36" s="6">
        <f t="shared" ref="J36:J67" si="5">I36*0.5</f>
        <v>44.1</v>
      </c>
      <c r="K36" s="6">
        <f t="shared" ref="K36:K67" si="6">H36+J36</f>
        <v>78.099999999999994</v>
      </c>
      <c r="L36" s="6">
        <f t="shared" si="4"/>
        <v>3</v>
      </c>
    </row>
    <row r="37" spans="1:12" s="13" customFormat="1" ht="15.75" customHeight="1" x14ac:dyDescent="0.15">
      <c r="A37" s="4" t="s">
        <v>81</v>
      </c>
      <c r="B37" s="6" t="s">
        <v>73</v>
      </c>
      <c r="C37" s="5" t="s">
        <v>82</v>
      </c>
      <c r="D37" s="6">
        <v>68</v>
      </c>
      <c r="E37" s="6">
        <v>70</v>
      </c>
      <c r="F37" s="6">
        <v>13.6</v>
      </c>
      <c r="G37" s="6">
        <v>21</v>
      </c>
      <c r="H37" s="6">
        <v>34.6</v>
      </c>
      <c r="I37" s="6">
        <v>86.7</v>
      </c>
      <c r="J37" s="6">
        <f t="shared" si="5"/>
        <v>43.35</v>
      </c>
      <c r="K37" s="6">
        <f t="shared" si="6"/>
        <v>77.95</v>
      </c>
      <c r="L37" s="6">
        <f t="shared" si="4"/>
        <v>4</v>
      </c>
    </row>
    <row r="38" spans="1:12" s="13" customFormat="1" ht="15.75" customHeight="1" x14ac:dyDescent="0.15">
      <c r="A38" s="4" t="s">
        <v>79</v>
      </c>
      <c r="B38" s="6" t="s">
        <v>73</v>
      </c>
      <c r="C38" s="5" t="s">
        <v>80</v>
      </c>
      <c r="D38" s="6">
        <v>72</v>
      </c>
      <c r="E38" s="6">
        <v>68</v>
      </c>
      <c r="F38" s="6">
        <v>14.4</v>
      </c>
      <c r="G38" s="6">
        <v>20.399999999999999</v>
      </c>
      <c r="H38" s="6">
        <v>34.799999999999997</v>
      </c>
      <c r="I38" s="6">
        <v>86.2</v>
      </c>
      <c r="J38" s="6">
        <f t="shared" si="5"/>
        <v>43.1</v>
      </c>
      <c r="K38" s="6">
        <f t="shared" si="6"/>
        <v>77.900000000000006</v>
      </c>
      <c r="L38" s="6">
        <f t="shared" si="4"/>
        <v>5</v>
      </c>
    </row>
    <row r="39" spans="1:12" s="23" customFormat="1" ht="15.75" customHeight="1" x14ac:dyDescent="0.15">
      <c r="A39" s="20" t="s">
        <v>103</v>
      </c>
      <c r="B39" s="21" t="s">
        <v>73</v>
      </c>
      <c r="C39" s="22" t="s">
        <v>104</v>
      </c>
      <c r="D39" s="21">
        <v>57</v>
      </c>
      <c r="E39" s="21">
        <v>70</v>
      </c>
      <c r="F39" s="21">
        <v>11.4</v>
      </c>
      <c r="G39" s="21">
        <v>21</v>
      </c>
      <c r="H39" s="21">
        <v>32.4</v>
      </c>
      <c r="I39" s="21">
        <v>90.5</v>
      </c>
      <c r="J39" s="21">
        <f t="shared" si="5"/>
        <v>45.25</v>
      </c>
      <c r="K39" s="21">
        <f t="shared" si="6"/>
        <v>77.650000000000006</v>
      </c>
      <c r="L39" s="21">
        <f t="shared" si="4"/>
        <v>6</v>
      </c>
    </row>
    <row r="40" spans="1:12" s="13" customFormat="1" ht="15.75" customHeight="1" x14ac:dyDescent="0.15">
      <c r="A40" s="4" t="s">
        <v>77</v>
      </c>
      <c r="B40" s="6" t="s">
        <v>73</v>
      </c>
      <c r="C40" s="5" t="s">
        <v>78</v>
      </c>
      <c r="D40" s="6">
        <v>68</v>
      </c>
      <c r="E40" s="6">
        <v>71</v>
      </c>
      <c r="F40" s="6">
        <v>13.6</v>
      </c>
      <c r="G40" s="6">
        <v>21.3</v>
      </c>
      <c r="H40" s="6">
        <v>34.9</v>
      </c>
      <c r="I40" s="6">
        <v>85</v>
      </c>
      <c r="J40" s="6">
        <f t="shared" si="5"/>
        <v>42.5</v>
      </c>
      <c r="K40" s="6">
        <f t="shared" si="6"/>
        <v>77.400000000000006</v>
      </c>
      <c r="L40" s="6">
        <f t="shared" si="4"/>
        <v>7</v>
      </c>
    </row>
    <row r="41" spans="1:12" s="13" customFormat="1" ht="15.75" customHeight="1" x14ac:dyDescent="0.15">
      <c r="A41" s="4" t="s">
        <v>107</v>
      </c>
      <c r="B41" s="6" t="s">
        <v>73</v>
      </c>
      <c r="C41" s="5" t="s">
        <v>108</v>
      </c>
      <c r="D41" s="6">
        <v>66</v>
      </c>
      <c r="E41" s="6">
        <v>64</v>
      </c>
      <c r="F41" s="6">
        <v>13.2</v>
      </c>
      <c r="G41" s="6">
        <v>19.2</v>
      </c>
      <c r="H41" s="6">
        <v>32.4</v>
      </c>
      <c r="I41" s="6">
        <v>89.5</v>
      </c>
      <c r="J41" s="6">
        <f t="shared" si="5"/>
        <v>44.75</v>
      </c>
      <c r="K41" s="6">
        <f t="shared" si="6"/>
        <v>77.150000000000006</v>
      </c>
      <c r="L41" s="6">
        <f t="shared" si="4"/>
        <v>8</v>
      </c>
    </row>
    <row r="42" spans="1:12" s="13" customFormat="1" ht="15.75" customHeight="1" x14ac:dyDescent="0.15">
      <c r="A42" s="4" t="s">
        <v>87</v>
      </c>
      <c r="B42" s="6" t="s">
        <v>73</v>
      </c>
      <c r="C42" s="5" t="s">
        <v>88</v>
      </c>
      <c r="D42" s="6">
        <v>72</v>
      </c>
      <c r="E42" s="6">
        <v>64</v>
      </c>
      <c r="F42" s="6">
        <v>14.4</v>
      </c>
      <c r="G42" s="6">
        <v>19.2</v>
      </c>
      <c r="H42" s="6">
        <v>33.6</v>
      </c>
      <c r="I42" s="6">
        <v>86.6</v>
      </c>
      <c r="J42" s="6">
        <f t="shared" si="5"/>
        <v>43.3</v>
      </c>
      <c r="K42" s="6">
        <f t="shared" si="6"/>
        <v>76.900000000000006</v>
      </c>
      <c r="L42" s="6">
        <f t="shared" si="4"/>
        <v>9</v>
      </c>
    </row>
    <row r="43" spans="1:12" s="13" customFormat="1" ht="15.75" customHeight="1" x14ac:dyDescent="0.15">
      <c r="A43" s="4" t="s">
        <v>89</v>
      </c>
      <c r="B43" s="6" t="s">
        <v>73</v>
      </c>
      <c r="C43" s="5" t="s">
        <v>90</v>
      </c>
      <c r="D43" s="6">
        <v>62</v>
      </c>
      <c r="E43" s="6">
        <v>70</v>
      </c>
      <c r="F43" s="6">
        <v>12.4</v>
      </c>
      <c r="G43" s="6">
        <v>21</v>
      </c>
      <c r="H43" s="6">
        <v>33.4</v>
      </c>
      <c r="I43" s="6">
        <v>86.8</v>
      </c>
      <c r="J43" s="6">
        <f t="shared" si="5"/>
        <v>43.4</v>
      </c>
      <c r="K43" s="6">
        <f t="shared" si="6"/>
        <v>76.8</v>
      </c>
      <c r="L43" s="6">
        <f t="shared" si="4"/>
        <v>10</v>
      </c>
    </row>
    <row r="44" spans="1:12" s="13" customFormat="1" ht="15.75" customHeight="1" x14ac:dyDescent="0.15">
      <c r="A44" s="4" t="s">
        <v>93</v>
      </c>
      <c r="B44" s="6" t="s">
        <v>73</v>
      </c>
      <c r="C44" s="5" t="s">
        <v>94</v>
      </c>
      <c r="D44" s="6">
        <v>70</v>
      </c>
      <c r="E44" s="6">
        <v>64</v>
      </c>
      <c r="F44" s="6">
        <v>14</v>
      </c>
      <c r="G44" s="6">
        <v>19.2</v>
      </c>
      <c r="H44" s="6">
        <v>33.200000000000003</v>
      </c>
      <c r="I44" s="6">
        <v>86.2</v>
      </c>
      <c r="J44" s="6">
        <f t="shared" si="5"/>
        <v>43.1</v>
      </c>
      <c r="K44" s="6">
        <f t="shared" si="6"/>
        <v>76.300000000000011</v>
      </c>
      <c r="L44" s="6">
        <f t="shared" si="4"/>
        <v>11</v>
      </c>
    </row>
    <row r="45" spans="1:12" s="13" customFormat="1" ht="15.75" customHeight="1" x14ac:dyDescent="0.15">
      <c r="A45" s="4" t="s">
        <v>101</v>
      </c>
      <c r="B45" s="6" t="s">
        <v>73</v>
      </c>
      <c r="C45" s="5" t="s">
        <v>102</v>
      </c>
      <c r="D45" s="6">
        <v>66</v>
      </c>
      <c r="E45" s="6">
        <v>65</v>
      </c>
      <c r="F45" s="6">
        <v>13.2</v>
      </c>
      <c r="G45" s="6">
        <v>19.5</v>
      </c>
      <c r="H45" s="6">
        <v>32.700000000000003</v>
      </c>
      <c r="I45" s="6">
        <v>87.1</v>
      </c>
      <c r="J45" s="6">
        <f t="shared" si="5"/>
        <v>43.55</v>
      </c>
      <c r="K45" s="6">
        <f t="shared" si="6"/>
        <v>76.25</v>
      </c>
      <c r="L45" s="6">
        <f t="shared" si="4"/>
        <v>12</v>
      </c>
    </row>
    <row r="46" spans="1:12" s="1" customFormat="1" ht="15.75" customHeight="1" x14ac:dyDescent="0.15">
      <c r="A46" s="4" t="s">
        <v>97</v>
      </c>
      <c r="B46" s="6" t="s">
        <v>73</v>
      </c>
      <c r="C46" s="5" t="s">
        <v>98</v>
      </c>
      <c r="D46" s="6">
        <v>62</v>
      </c>
      <c r="E46" s="6">
        <v>68</v>
      </c>
      <c r="F46" s="6">
        <v>12.4</v>
      </c>
      <c r="G46" s="6">
        <v>20.399999999999999</v>
      </c>
      <c r="H46" s="6">
        <v>32.799999999999997</v>
      </c>
      <c r="I46" s="6">
        <v>86.3</v>
      </c>
      <c r="J46" s="6">
        <f t="shared" si="5"/>
        <v>43.15</v>
      </c>
      <c r="K46" s="6">
        <f t="shared" si="6"/>
        <v>75.949999999999989</v>
      </c>
      <c r="L46" s="6">
        <f t="shared" si="4"/>
        <v>13</v>
      </c>
    </row>
    <row r="47" spans="1:12" s="13" customFormat="1" ht="15.75" customHeight="1" x14ac:dyDescent="0.15">
      <c r="A47" s="4" t="s">
        <v>95</v>
      </c>
      <c r="B47" s="6" t="s">
        <v>73</v>
      </c>
      <c r="C47" s="5" t="s">
        <v>96</v>
      </c>
      <c r="D47" s="6">
        <v>77</v>
      </c>
      <c r="E47" s="6">
        <v>58</v>
      </c>
      <c r="F47" s="6">
        <v>15.4</v>
      </c>
      <c r="G47" s="6">
        <v>17.399999999999999</v>
      </c>
      <c r="H47" s="6">
        <v>32.799999999999997</v>
      </c>
      <c r="I47" s="6">
        <v>85.5</v>
      </c>
      <c r="J47" s="6">
        <f t="shared" si="5"/>
        <v>42.75</v>
      </c>
      <c r="K47" s="6">
        <f t="shared" si="6"/>
        <v>75.55</v>
      </c>
      <c r="L47" s="6">
        <f t="shared" si="4"/>
        <v>14</v>
      </c>
    </row>
    <row r="48" spans="1:12" s="13" customFormat="1" ht="15.75" customHeight="1" x14ac:dyDescent="0.15">
      <c r="A48" s="4" t="s">
        <v>91</v>
      </c>
      <c r="B48" s="6" t="s">
        <v>73</v>
      </c>
      <c r="C48" s="5" t="s">
        <v>92</v>
      </c>
      <c r="D48" s="6">
        <v>63</v>
      </c>
      <c r="E48" s="6">
        <v>69</v>
      </c>
      <c r="F48" s="6">
        <v>12.6</v>
      </c>
      <c r="G48" s="6">
        <v>20.7</v>
      </c>
      <c r="H48" s="6">
        <v>33.299999999999997</v>
      </c>
      <c r="I48" s="6">
        <v>84.1</v>
      </c>
      <c r="J48" s="6">
        <f t="shared" si="5"/>
        <v>42.05</v>
      </c>
      <c r="K48" s="6">
        <f t="shared" si="6"/>
        <v>75.349999999999994</v>
      </c>
      <c r="L48" s="6">
        <f t="shared" si="4"/>
        <v>15</v>
      </c>
    </row>
    <row r="49" spans="1:12" s="13" customFormat="1" ht="15.75" customHeight="1" x14ac:dyDescent="0.15">
      <c r="A49" s="4" t="s">
        <v>105</v>
      </c>
      <c r="B49" s="6" t="s">
        <v>73</v>
      </c>
      <c r="C49" s="5" t="s">
        <v>106</v>
      </c>
      <c r="D49" s="6">
        <v>69</v>
      </c>
      <c r="E49" s="6">
        <v>62</v>
      </c>
      <c r="F49" s="6">
        <v>13.8</v>
      </c>
      <c r="G49" s="6">
        <v>18.600000000000001</v>
      </c>
      <c r="H49" s="6">
        <v>32.4</v>
      </c>
      <c r="I49" s="6">
        <v>84.5</v>
      </c>
      <c r="J49" s="6">
        <f t="shared" si="5"/>
        <v>42.25</v>
      </c>
      <c r="K49" s="6">
        <f t="shared" si="6"/>
        <v>74.650000000000006</v>
      </c>
      <c r="L49" s="6">
        <f t="shared" si="4"/>
        <v>16</v>
      </c>
    </row>
    <row r="50" spans="1:12" s="13" customFormat="1" ht="15.75" customHeight="1" x14ac:dyDescent="0.15">
      <c r="A50" s="4" t="s">
        <v>99</v>
      </c>
      <c r="B50" s="6" t="s">
        <v>73</v>
      </c>
      <c r="C50" s="5" t="s">
        <v>100</v>
      </c>
      <c r="D50" s="6">
        <v>68</v>
      </c>
      <c r="E50" s="6">
        <v>64</v>
      </c>
      <c r="F50" s="6">
        <v>13.6</v>
      </c>
      <c r="G50" s="6">
        <v>19.2</v>
      </c>
      <c r="H50" s="6">
        <v>32.799999999999997</v>
      </c>
      <c r="I50" s="6">
        <v>82.2</v>
      </c>
      <c r="J50" s="6">
        <f t="shared" si="5"/>
        <v>41.1</v>
      </c>
      <c r="K50" s="6">
        <f t="shared" si="6"/>
        <v>73.900000000000006</v>
      </c>
      <c r="L50" s="6">
        <f t="shared" si="4"/>
        <v>17</v>
      </c>
    </row>
    <row r="51" spans="1:12" s="13" customFormat="1" ht="15.75" customHeight="1" x14ac:dyDescent="0.15">
      <c r="A51" s="4" t="s">
        <v>75</v>
      </c>
      <c r="B51" s="6" t="s">
        <v>73</v>
      </c>
      <c r="C51" s="5" t="s">
        <v>76</v>
      </c>
      <c r="D51" s="6">
        <v>74</v>
      </c>
      <c r="E51" s="6">
        <v>68</v>
      </c>
      <c r="F51" s="6">
        <v>14.8</v>
      </c>
      <c r="G51" s="6">
        <v>20.399999999999999</v>
      </c>
      <c r="H51" s="6">
        <v>35.200000000000003</v>
      </c>
      <c r="I51" s="19" t="s">
        <v>177</v>
      </c>
      <c r="J51" s="6"/>
      <c r="K51" s="6"/>
      <c r="L51" s="6"/>
    </row>
    <row r="52" spans="1:12" s="1" customFormat="1" ht="15.75" customHeight="1" x14ac:dyDescent="0.15">
      <c r="A52" s="4" t="s">
        <v>112</v>
      </c>
      <c r="B52" s="6" t="s">
        <v>110</v>
      </c>
      <c r="C52" s="5" t="s">
        <v>113</v>
      </c>
      <c r="D52" s="6">
        <v>72</v>
      </c>
      <c r="E52" s="6">
        <v>68</v>
      </c>
      <c r="F52" s="6">
        <v>14.4</v>
      </c>
      <c r="G52" s="6">
        <v>20.399999999999999</v>
      </c>
      <c r="H52" s="6">
        <v>34.799999999999997</v>
      </c>
      <c r="I52" s="6">
        <v>91.1</v>
      </c>
      <c r="J52" s="6">
        <f t="shared" si="5"/>
        <v>45.55</v>
      </c>
      <c r="K52" s="6">
        <f t="shared" si="6"/>
        <v>80.349999999999994</v>
      </c>
      <c r="L52" s="6">
        <f t="shared" ref="L52:L63" si="7">RANK(K52,K$52:K$63,0)</f>
        <v>1</v>
      </c>
    </row>
    <row r="53" spans="1:12" s="1" customFormat="1" ht="15.75" customHeight="1" x14ac:dyDescent="0.15">
      <c r="A53" s="4" t="s">
        <v>109</v>
      </c>
      <c r="B53" s="6" t="s">
        <v>110</v>
      </c>
      <c r="C53" s="5" t="s">
        <v>111</v>
      </c>
      <c r="D53" s="6">
        <v>74</v>
      </c>
      <c r="E53" s="6">
        <v>67</v>
      </c>
      <c r="F53" s="6">
        <v>14.8</v>
      </c>
      <c r="G53" s="6">
        <v>20.100000000000001</v>
      </c>
      <c r="H53" s="6">
        <v>34.9</v>
      </c>
      <c r="I53" s="6">
        <v>89.2</v>
      </c>
      <c r="J53" s="6">
        <f t="shared" si="5"/>
        <v>44.6</v>
      </c>
      <c r="K53" s="6">
        <f t="shared" si="6"/>
        <v>79.5</v>
      </c>
      <c r="L53" s="6">
        <f t="shared" si="7"/>
        <v>2</v>
      </c>
    </row>
    <row r="54" spans="1:12" s="1" customFormat="1" ht="15.75" customHeight="1" x14ac:dyDescent="0.15">
      <c r="A54" s="4" t="s">
        <v>114</v>
      </c>
      <c r="B54" s="6" t="s">
        <v>110</v>
      </c>
      <c r="C54" s="5" t="s">
        <v>115</v>
      </c>
      <c r="D54" s="6">
        <v>70</v>
      </c>
      <c r="E54" s="6">
        <v>69</v>
      </c>
      <c r="F54" s="6">
        <v>14</v>
      </c>
      <c r="G54" s="6">
        <v>20.7</v>
      </c>
      <c r="H54" s="6">
        <v>34.700000000000003</v>
      </c>
      <c r="I54" s="6">
        <v>88.8</v>
      </c>
      <c r="J54" s="6">
        <f t="shared" si="5"/>
        <v>44.4</v>
      </c>
      <c r="K54" s="6">
        <f t="shared" si="6"/>
        <v>79.099999999999994</v>
      </c>
      <c r="L54" s="6">
        <f t="shared" si="7"/>
        <v>3</v>
      </c>
    </row>
    <row r="55" spans="1:12" s="1" customFormat="1" ht="15.75" customHeight="1" x14ac:dyDescent="0.15">
      <c r="A55" s="4" t="s">
        <v>118</v>
      </c>
      <c r="B55" s="6" t="s">
        <v>110</v>
      </c>
      <c r="C55" s="5" t="s">
        <v>119</v>
      </c>
      <c r="D55" s="6">
        <v>64</v>
      </c>
      <c r="E55" s="6">
        <v>70</v>
      </c>
      <c r="F55" s="6">
        <v>12.8</v>
      </c>
      <c r="G55" s="6">
        <v>21</v>
      </c>
      <c r="H55" s="6">
        <v>33.799999999999997</v>
      </c>
      <c r="I55" s="6">
        <v>89.3</v>
      </c>
      <c r="J55" s="6">
        <f t="shared" si="5"/>
        <v>44.65</v>
      </c>
      <c r="K55" s="6">
        <f t="shared" si="6"/>
        <v>78.449999999999989</v>
      </c>
      <c r="L55" s="6">
        <f t="shared" si="7"/>
        <v>4</v>
      </c>
    </row>
    <row r="56" spans="1:12" s="1" customFormat="1" ht="15.75" customHeight="1" x14ac:dyDescent="0.15">
      <c r="A56" s="4" t="s">
        <v>120</v>
      </c>
      <c r="B56" s="6" t="s">
        <v>110</v>
      </c>
      <c r="C56" s="5" t="s">
        <v>121</v>
      </c>
      <c r="D56" s="6">
        <v>69</v>
      </c>
      <c r="E56" s="6">
        <v>66</v>
      </c>
      <c r="F56" s="6">
        <v>13.8</v>
      </c>
      <c r="G56" s="6">
        <v>19.8</v>
      </c>
      <c r="H56" s="6">
        <v>33.6</v>
      </c>
      <c r="I56" s="6">
        <v>88.8</v>
      </c>
      <c r="J56" s="6">
        <f t="shared" si="5"/>
        <v>44.4</v>
      </c>
      <c r="K56" s="6">
        <f t="shared" si="6"/>
        <v>78</v>
      </c>
      <c r="L56" s="6">
        <f t="shared" si="7"/>
        <v>5</v>
      </c>
    </row>
    <row r="57" spans="1:12" s="1" customFormat="1" ht="15.75" customHeight="1" x14ac:dyDescent="0.15">
      <c r="A57" s="4" t="s">
        <v>116</v>
      </c>
      <c r="B57" s="6" t="s">
        <v>110</v>
      </c>
      <c r="C57" s="5" t="s">
        <v>117</v>
      </c>
      <c r="D57" s="6">
        <v>69</v>
      </c>
      <c r="E57" s="6">
        <v>67</v>
      </c>
      <c r="F57" s="6">
        <v>13.8</v>
      </c>
      <c r="G57" s="6">
        <v>20.100000000000001</v>
      </c>
      <c r="H57" s="6">
        <v>33.9</v>
      </c>
      <c r="I57" s="6">
        <v>88.1</v>
      </c>
      <c r="J57" s="6">
        <f t="shared" si="5"/>
        <v>44.05</v>
      </c>
      <c r="K57" s="6">
        <f t="shared" si="6"/>
        <v>77.949999999999989</v>
      </c>
      <c r="L57" s="6">
        <f t="shared" si="7"/>
        <v>6</v>
      </c>
    </row>
    <row r="58" spans="1:12" s="1" customFormat="1" ht="15.75" customHeight="1" x14ac:dyDescent="0.15">
      <c r="A58" s="4" t="s">
        <v>124</v>
      </c>
      <c r="B58" s="6" t="s">
        <v>110</v>
      </c>
      <c r="C58" s="5" t="s">
        <v>125</v>
      </c>
      <c r="D58" s="6">
        <v>69</v>
      </c>
      <c r="E58" s="6">
        <v>64</v>
      </c>
      <c r="F58" s="6">
        <v>13.8</v>
      </c>
      <c r="G58" s="6">
        <v>19.2</v>
      </c>
      <c r="H58" s="6">
        <v>33</v>
      </c>
      <c r="I58" s="6">
        <v>89.6</v>
      </c>
      <c r="J58" s="6">
        <f t="shared" si="5"/>
        <v>44.8</v>
      </c>
      <c r="K58" s="6">
        <f t="shared" si="6"/>
        <v>77.8</v>
      </c>
      <c r="L58" s="6">
        <f t="shared" si="7"/>
        <v>7</v>
      </c>
    </row>
    <row r="59" spans="1:12" s="1" customFormat="1" ht="15.75" customHeight="1" x14ac:dyDescent="0.15">
      <c r="A59" s="4" t="s">
        <v>122</v>
      </c>
      <c r="B59" s="6" t="s">
        <v>110</v>
      </c>
      <c r="C59" s="5" t="s">
        <v>123</v>
      </c>
      <c r="D59" s="6">
        <v>59</v>
      </c>
      <c r="E59" s="6">
        <v>71</v>
      </c>
      <c r="F59" s="6">
        <v>11.8</v>
      </c>
      <c r="G59" s="6">
        <v>21.3</v>
      </c>
      <c r="H59" s="6">
        <v>33.1</v>
      </c>
      <c r="I59" s="6">
        <v>87.7</v>
      </c>
      <c r="J59" s="6">
        <f t="shared" si="5"/>
        <v>43.85</v>
      </c>
      <c r="K59" s="6">
        <f t="shared" si="6"/>
        <v>76.95</v>
      </c>
      <c r="L59" s="6">
        <f t="shared" si="7"/>
        <v>8</v>
      </c>
    </row>
    <row r="60" spans="1:12" s="12" customFormat="1" ht="15.75" customHeight="1" x14ac:dyDescent="0.15">
      <c r="A60" s="4" t="s">
        <v>130</v>
      </c>
      <c r="B60" s="6" t="s">
        <v>110</v>
      </c>
      <c r="C60" s="5" t="s">
        <v>131</v>
      </c>
      <c r="D60" s="6">
        <v>58</v>
      </c>
      <c r="E60" s="6">
        <v>69</v>
      </c>
      <c r="F60" s="6">
        <v>11.6</v>
      </c>
      <c r="G60" s="6">
        <v>20.7</v>
      </c>
      <c r="H60" s="6">
        <v>32.299999999999997</v>
      </c>
      <c r="I60" s="6">
        <v>89.3</v>
      </c>
      <c r="J60" s="6">
        <f t="shared" si="5"/>
        <v>44.65</v>
      </c>
      <c r="K60" s="6">
        <f t="shared" si="6"/>
        <v>76.949999999999989</v>
      </c>
      <c r="L60" s="6">
        <f t="shared" si="7"/>
        <v>9</v>
      </c>
    </row>
    <row r="61" spans="1:12" s="12" customFormat="1" ht="15.75" customHeight="1" x14ac:dyDescent="0.15">
      <c r="A61" s="4" t="s">
        <v>132</v>
      </c>
      <c r="B61" s="6" t="s">
        <v>110</v>
      </c>
      <c r="C61" s="5" t="s">
        <v>133</v>
      </c>
      <c r="D61" s="6">
        <v>65</v>
      </c>
      <c r="E61" s="6">
        <v>64</v>
      </c>
      <c r="F61" s="6">
        <v>13</v>
      </c>
      <c r="G61" s="6">
        <v>19.2</v>
      </c>
      <c r="H61" s="6">
        <v>32.200000000000003</v>
      </c>
      <c r="I61" s="6">
        <v>89.3</v>
      </c>
      <c r="J61" s="6">
        <f t="shared" si="5"/>
        <v>44.65</v>
      </c>
      <c r="K61" s="6">
        <f t="shared" si="6"/>
        <v>76.849999999999994</v>
      </c>
      <c r="L61" s="6">
        <f t="shared" si="7"/>
        <v>10</v>
      </c>
    </row>
    <row r="62" spans="1:12" s="1" customFormat="1" ht="15.75" customHeight="1" x14ac:dyDescent="0.15">
      <c r="A62" s="4" t="s">
        <v>128</v>
      </c>
      <c r="B62" s="6" t="s">
        <v>110</v>
      </c>
      <c r="C62" s="5" t="s">
        <v>129</v>
      </c>
      <c r="D62" s="6">
        <v>64</v>
      </c>
      <c r="E62" s="6">
        <v>65</v>
      </c>
      <c r="F62" s="6">
        <v>12.8</v>
      </c>
      <c r="G62" s="6">
        <v>19.5</v>
      </c>
      <c r="H62" s="6">
        <v>32.299999999999997</v>
      </c>
      <c r="I62" s="6">
        <v>88.7</v>
      </c>
      <c r="J62" s="6">
        <f t="shared" si="5"/>
        <v>44.35</v>
      </c>
      <c r="K62" s="6">
        <f t="shared" si="6"/>
        <v>76.650000000000006</v>
      </c>
      <c r="L62" s="6">
        <f t="shared" si="7"/>
        <v>11</v>
      </c>
    </row>
    <row r="63" spans="1:12" s="1" customFormat="1" ht="15.75" customHeight="1" x14ac:dyDescent="0.15">
      <c r="A63" s="4" t="s">
        <v>126</v>
      </c>
      <c r="B63" s="6" t="s">
        <v>110</v>
      </c>
      <c r="C63" s="5" t="s">
        <v>127</v>
      </c>
      <c r="D63" s="6">
        <v>64</v>
      </c>
      <c r="E63" s="6">
        <v>65</v>
      </c>
      <c r="F63" s="6">
        <v>12.8</v>
      </c>
      <c r="G63" s="6">
        <v>19.5</v>
      </c>
      <c r="H63" s="6">
        <v>32.299999999999997</v>
      </c>
      <c r="I63" s="6">
        <v>86.3</v>
      </c>
      <c r="J63" s="6">
        <f t="shared" si="5"/>
        <v>43.15</v>
      </c>
      <c r="K63" s="6">
        <f t="shared" si="6"/>
        <v>75.449999999999989</v>
      </c>
      <c r="L63" s="6">
        <f t="shared" si="7"/>
        <v>12</v>
      </c>
    </row>
    <row r="64" spans="1:12" s="1" customFormat="1" ht="15.75" customHeight="1" x14ac:dyDescent="0.15">
      <c r="A64" s="4" t="s">
        <v>134</v>
      </c>
      <c r="B64" s="6" t="s">
        <v>135</v>
      </c>
      <c r="C64" s="5" t="s">
        <v>136</v>
      </c>
      <c r="D64" s="6">
        <v>69</v>
      </c>
      <c r="E64" s="6">
        <v>64</v>
      </c>
      <c r="F64" s="6">
        <v>13.8</v>
      </c>
      <c r="G64" s="6">
        <v>19.2</v>
      </c>
      <c r="H64" s="6">
        <v>33</v>
      </c>
      <c r="I64" s="6">
        <v>91.06</v>
      </c>
      <c r="J64" s="6">
        <f t="shared" si="5"/>
        <v>45.53</v>
      </c>
      <c r="K64" s="6">
        <f t="shared" si="6"/>
        <v>78.53</v>
      </c>
      <c r="L64" s="6">
        <f t="shared" ref="L64:L72" si="8">RANK(K64,K$64:K$73,0)</f>
        <v>1</v>
      </c>
    </row>
    <row r="65" spans="1:12" s="1" customFormat="1" ht="15.75" customHeight="1" x14ac:dyDescent="0.15">
      <c r="A65" s="4" t="s">
        <v>137</v>
      </c>
      <c r="B65" s="6" t="s">
        <v>135</v>
      </c>
      <c r="C65" s="5" t="s">
        <v>138</v>
      </c>
      <c r="D65" s="6">
        <v>71</v>
      </c>
      <c r="E65" s="6">
        <v>62</v>
      </c>
      <c r="F65" s="6">
        <v>14.2</v>
      </c>
      <c r="G65" s="6">
        <v>18.600000000000001</v>
      </c>
      <c r="H65" s="6">
        <v>32.799999999999997</v>
      </c>
      <c r="I65" s="6">
        <v>89.36</v>
      </c>
      <c r="J65" s="6">
        <f t="shared" si="5"/>
        <v>44.68</v>
      </c>
      <c r="K65" s="6">
        <f t="shared" si="6"/>
        <v>77.47999999999999</v>
      </c>
      <c r="L65" s="6">
        <f t="shared" si="8"/>
        <v>2</v>
      </c>
    </row>
    <row r="66" spans="1:12" s="23" customFormat="1" ht="15.75" customHeight="1" x14ac:dyDescent="0.15">
      <c r="A66" s="20" t="s">
        <v>139</v>
      </c>
      <c r="B66" s="21" t="s">
        <v>135</v>
      </c>
      <c r="C66" s="22" t="s">
        <v>140</v>
      </c>
      <c r="D66" s="21">
        <v>60</v>
      </c>
      <c r="E66" s="21">
        <v>69</v>
      </c>
      <c r="F66" s="21">
        <v>12</v>
      </c>
      <c r="G66" s="21">
        <v>20.7</v>
      </c>
      <c r="H66" s="21">
        <v>32.700000000000003</v>
      </c>
      <c r="I66" s="21">
        <v>89.2</v>
      </c>
      <c r="J66" s="21">
        <f t="shared" si="5"/>
        <v>44.6</v>
      </c>
      <c r="K66" s="21">
        <f t="shared" si="6"/>
        <v>77.300000000000011</v>
      </c>
      <c r="L66" s="21">
        <f t="shared" si="8"/>
        <v>3</v>
      </c>
    </row>
    <row r="67" spans="1:12" s="1" customFormat="1" ht="15.75" customHeight="1" x14ac:dyDescent="0.15">
      <c r="A67" s="4" t="s">
        <v>141</v>
      </c>
      <c r="B67" s="6" t="s">
        <v>135</v>
      </c>
      <c r="C67" s="5" t="s">
        <v>142</v>
      </c>
      <c r="D67" s="6">
        <v>61</v>
      </c>
      <c r="E67" s="6">
        <v>68</v>
      </c>
      <c r="F67" s="6">
        <v>12.2</v>
      </c>
      <c r="G67" s="6">
        <v>20.399999999999999</v>
      </c>
      <c r="H67" s="6">
        <v>32.6</v>
      </c>
      <c r="I67" s="6">
        <v>89.18</v>
      </c>
      <c r="J67" s="6">
        <f t="shared" si="5"/>
        <v>44.59</v>
      </c>
      <c r="K67" s="6">
        <f t="shared" si="6"/>
        <v>77.19</v>
      </c>
      <c r="L67" s="6">
        <f t="shared" si="8"/>
        <v>4</v>
      </c>
    </row>
    <row r="68" spans="1:12" s="1" customFormat="1" ht="15.75" customHeight="1" x14ac:dyDescent="0.15">
      <c r="A68" s="7" t="s">
        <v>153</v>
      </c>
      <c r="B68" s="6" t="s">
        <v>135</v>
      </c>
      <c r="C68" s="8" t="s">
        <v>154</v>
      </c>
      <c r="D68" s="9">
        <v>63</v>
      </c>
      <c r="E68" s="9">
        <v>63</v>
      </c>
      <c r="F68" s="6">
        <v>12.6</v>
      </c>
      <c r="G68" s="6">
        <v>18.899999999999999</v>
      </c>
      <c r="H68" s="6">
        <v>31.5</v>
      </c>
      <c r="I68" s="6">
        <v>90.7</v>
      </c>
      <c r="J68" s="6">
        <f t="shared" ref="J68:J82" si="9">I68*0.5</f>
        <v>45.35</v>
      </c>
      <c r="K68" s="6">
        <f t="shared" ref="K68:K82" si="10">H68+J68</f>
        <v>76.849999999999994</v>
      </c>
      <c r="L68" s="6">
        <f t="shared" si="8"/>
        <v>5</v>
      </c>
    </row>
    <row r="69" spans="1:12" s="1" customFormat="1" ht="15.75" customHeight="1" x14ac:dyDescent="0.15">
      <c r="A69" s="4" t="s">
        <v>147</v>
      </c>
      <c r="B69" s="6" t="s">
        <v>135</v>
      </c>
      <c r="C69" s="5" t="s">
        <v>148</v>
      </c>
      <c r="D69" s="6">
        <v>69</v>
      </c>
      <c r="E69" s="6">
        <v>60</v>
      </c>
      <c r="F69" s="6">
        <v>13.8</v>
      </c>
      <c r="G69" s="6">
        <v>18</v>
      </c>
      <c r="H69" s="6">
        <v>31.8</v>
      </c>
      <c r="I69" s="6">
        <v>89.74</v>
      </c>
      <c r="J69" s="6">
        <f t="shared" si="9"/>
        <v>44.87</v>
      </c>
      <c r="K69" s="6">
        <f t="shared" si="10"/>
        <v>76.67</v>
      </c>
      <c r="L69" s="6">
        <f t="shared" si="8"/>
        <v>6</v>
      </c>
    </row>
    <row r="70" spans="1:12" s="1" customFormat="1" ht="15.75" customHeight="1" x14ac:dyDescent="0.15">
      <c r="A70" s="4" t="s">
        <v>145</v>
      </c>
      <c r="B70" s="6" t="s">
        <v>135</v>
      </c>
      <c r="C70" s="5" t="s">
        <v>146</v>
      </c>
      <c r="D70" s="6">
        <v>64</v>
      </c>
      <c r="E70" s="6">
        <v>64</v>
      </c>
      <c r="F70" s="6">
        <v>12.8</v>
      </c>
      <c r="G70" s="6">
        <v>19.2</v>
      </c>
      <c r="H70" s="6">
        <v>32</v>
      </c>
      <c r="I70" s="6">
        <v>88.26</v>
      </c>
      <c r="J70" s="6">
        <f t="shared" si="9"/>
        <v>44.13</v>
      </c>
      <c r="K70" s="6">
        <f t="shared" si="10"/>
        <v>76.13</v>
      </c>
      <c r="L70" s="6">
        <f t="shared" si="8"/>
        <v>7</v>
      </c>
    </row>
    <row r="71" spans="1:12" s="1" customFormat="1" ht="15.75" customHeight="1" x14ac:dyDescent="0.15">
      <c r="A71" s="7" t="s">
        <v>151</v>
      </c>
      <c r="B71" s="6" t="s">
        <v>135</v>
      </c>
      <c r="C71" s="8" t="s">
        <v>152</v>
      </c>
      <c r="D71" s="9">
        <v>60</v>
      </c>
      <c r="E71" s="9">
        <v>65</v>
      </c>
      <c r="F71" s="6">
        <v>12</v>
      </c>
      <c r="G71" s="6">
        <v>19.5</v>
      </c>
      <c r="H71" s="6">
        <v>31.5</v>
      </c>
      <c r="I71" s="6">
        <v>89.1</v>
      </c>
      <c r="J71" s="6">
        <f t="shared" si="9"/>
        <v>44.55</v>
      </c>
      <c r="K71" s="6">
        <f t="shared" si="10"/>
        <v>76.05</v>
      </c>
      <c r="L71" s="6">
        <f t="shared" si="8"/>
        <v>8</v>
      </c>
    </row>
    <row r="72" spans="1:12" s="1" customFormat="1" ht="15.75" customHeight="1" x14ac:dyDescent="0.15">
      <c r="A72" s="4" t="s">
        <v>149</v>
      </c>
      <c r="B72" s="6" t="s">
        <v>135</v>
      </c>
      <c r="C72" s="5" t="s">
        <v>150</v>
      </c>
      <c r="D72" s="6">
        <v>59</v>
      </c>
      <c r="E72" s="6">
        <v>66</v>
      </c>
      <c r="F72" s="6">
        <v>11.8</v>
      </c>
      <c r="G72" s="6">
        <v>19.8</v>
      </c>
      <c r="H72" s="6">
        <v>31.6</v>
      </c>
      <c r="I72" s="6">
        <v>88.2</v>
      </c>
      <c r="J72" s="6">
        <f t="shared" si="9"/>
        <v>44.1</v>
      </c>
      <c r="K72" s="6">
        <f t="shared" si="10"/>
        <v>75.7</v>
      </c>
      <c r="L72" s="6">
        <f t="shared" si="8"/>
        <v>9</v>
      </c>
    </row>
    <row r="73" spans="1:12" s="1" customFormat="1" ht="15.75" customHeight="1" x14ac:dyDescent="0.15">
      <c r="A73" s="4" t="s">
        <v>143</v>
      </c>
      <c r="B73" s="6" t="s">
        <v>135</v>
      </c>
      <c r="C73" s="5" t="s">
        <v>144</v>
      </c>
      <c r="D73" s="6">
        <v>59</v>
      </c>
      <c r="E73" s="6">
        <v>68</v>
      </c>
      <c r="F73" s="6">
        <v>11.8</v>
      </c>
      <c r="G73" s="6">
        <v>20.399999999999999</v>
      </c>
      <c r="H73" s="6">
        <v>32.200000000000003</v>
      </c>
      <c r="I73" s="19" t="s">
        <v>177</v>
      </c>
      <c r="J73" s="6"/>
      <c r="K73" s="6"/>
      <c r="L73" s="6"/>
    </row>
    <row r="74" spans="1:12" s="1" customFormat="1" ht="15.75" customHeight="1" x14ac:dyDescent="0.15">
      <c r="A74" s="4" t="s">
        <v>158</v>
      </c>
      <c r="B74" s="6" t="s">
        <v>156</v>
      </c>
      <c r="C74" s="5" t="s">
        <v>159</v>
      </c>
      <c r="D74" s="6">
        <v>72</v>
      </c>
      <c r="E74" s="6">
        <v>73</v>
      </c>
      <c r="F74" s="6">
        <v>14.4</v>
      </c>
      <c r="G74" s="6">
        <v>21.9</v>
      </c>
      <c r="H74" s="6">
        <v>36.299999999999997</v>
      </c>
      <c r="I74" s="6">
        <v>92.28</v>
      </c>
      <c r="J74" s="6">
        <f t="shared" si="9"/>
        <v>46.14</v>
      </c>
      <c r="K74" s="6">
        <f t="shared" si="10"/>
        <v>82.44</v>
      </c>
      <c r="L74" s="6">
        <f t="shared" ref="L74:L82" si="11">RANK(K74,K$74:K$82,0)</f>
        <v>1</v>
      </c>
    </row>
    <row r="75" spans="1:12" s="1" customFormat="1" ht="15.75" customHeight="1" x14ac:dyDescent="0.15">
      <c r="A75" s="4" t="s">
        <v>155</v>
      </c>
      <c r="B75" s="6" t="s">
        <v>156</v>
      </c>
      <c r="C75" s="5" t="s">
        <v>157</v>
      </c>
      <c r="D75" s="6">
        <v>68</v>
      </c>
      <c r="E75" s="6">
        <v>76</v>
      </c>
      <c r="F75" s="6">
        <v>13.6</v>
      </c>
      <c r="G75" s="6">
        <v>22.8</v>
      </c>
      <c r="H75" s="6">
        <v>36.4</v>
      </c>
      <c r="I75" s="6">
        <v>89.14</v>
      </c>
      <c r="J75" s="6">
        <f t="shared" si="9"/>
        <v>44.57</v>
      </c>
      <c r="K75" s="6">
        <f t="shared" si="10"/>
        <v>80.97</v>
      </c>
      <c r="L75" s="6">
        <f t="shared" si="11"/>
        <v>2</v>
      </c>
    </row>
    <row r="76" spans="1:12" s="23" customFormat="1" ht="15.75" customHeight="1" x14ac:dyDescent="0.15">
      <c r="A76" s="20" t="s">
        <v>160</v>
      </c>
      <c r="B76" s="21" t="s">
        <v>156</v>
      </c>
      <c r="C76" s="22" t="s">
        <v>161</v>
      </c>
      <c r="D76" s="21">
        <v>64</v>
      </c>
      <c r="E76" s="21">
        <v>73</v>
      </c>
      <c r="F76" s="21">
        <v>12.8</v>
      </c>
      <c r="G76" s="21">
        <v>21.9</v>
      </c>
      <c r="H76" s="21">
        <v>34.700000000000003</v>
      </c>
      <c r="I76" s="21">
        <v>90.5</v>
      </c>
      <c r="J76" s="21">
        <f t="shared" si="9"/>
        <v>45.25</v>
      </c>
      <c r="K76" s="21">
        <f t="shared" si="10"/>
        <v>79.95</v>
      </c>
      <c r="L76" s="21">
        <f t="shared" si="11"/>
        <v>3</v>
      </c>
    </row>
    <row r="77" spans="1:12" s="1" customFormat="1" ht="15.75" customHeight="1" x14ac:dyDescent="0.15">
      <c r="A77" s="4" t="s">
        <v>164</v>
      </c>
      <c r="B77" s="6" t="s">
        <v>156</v>
      </c>
      <c r="C77" s="5" t="s">
        <v>165</v>
      </c>
      <c r="D77" s="6">
        <v>68</v>
      </c>
      <c r="E77" s="6">
        <v>66</v>
      </c>
      <c r="F77" s="6">
        <v>13.6</v>
      </c>
      <c r="G77" s="6">
        <v>19.8</v>
      </c>
      <c r="H77" s="6">
        <v>33.4</v>
      </c>
      <c r="I77" s="6">
        <v>91.6</v>
      </c>
      <c r="J77" s="6">
        <f t="shared" si="9"/>
        <v>45.8</v>
      </c>
      <c r="K77" s="6">
        <f t="shared" si="10"/>
        <v>79.199999999999989</v>
      </c>
      <c r="L77" s="6">
        <f t="shared" si="11"/>
        <v>4</v>
      </c>
    </row>
    <row r="78" spans="1:12" s="1" customFormat="1" ht="15.75" customHeight="1" x14ac:dyDescent="0.15">
      <c r="A78" s="4" t="s">
        <v>166</v>
      </c>
      <c r="B78" s="6" t="s">
        <v>156</v>
      </c>
      <c r="C78" s="5" t="s">
        <v>167</v>
      </c>
      <c r="D78" s="6">
        <v>72</v>
      </c>
      <c r="E78" s="6">
        <v>63</v>
      </c>
      <c r="F78" s="6">
        <v>14.4</v>
      </c>
      <c r="G78" s="6">
        <v>18.899999999999999</v>
      </c>
      <c r="H78" s="6">
        <v>33.299999999999997</v>
      </c>
      <c r="I78" s="6">
        <v>90.16</v>
      </c>
      <c r="J78" s="6">
        <f t="shared" si="9"/>
        <v>45.08</v>
      </c>
      <c r="K78" s="6">
        <f t="shared" si="10"/>
        <v>78.38</v>
      </c>
      <c r="L78" s="6">
        <f t="shared" si="11"/>
        <v>5</v>
      </c>
    </row>
    <row r="79" spans="1:12" s="1" customFormat="1" ht="15.75" customHeight="1" x14ac:dyDescent="0.15">
      <c r="A79" s="4" t="s">
        <v>162</v>
      </c>
      <c r="B79" s="6" t="s">
        <v>156</v>
      </c>
      <c r="C79" s="5" t="s">
        <v>163</v>
      </c>
      <c r="D79" s="6">
        <v>64</v>
      </c>
      <c r="E79" s="6">
        <v>70</v>
      </c>
      <c r="F79" s="6">
        <v>12.8</v>
      </c>
      <c r="G79" s="6">
        <v>21</v>
      </c>
      <c r="H79" s="6">
        <v>33.799999999999997</v>
      </c>
      <c r="I79" s="6">
        <v>87.64</v>
      </c>
      <c r="J79" s="6">
        <f t="shared" si="9"/>
        <v>43.82</v>
      </c>
      <c r="K79" s="6">
        <f t="shared" si="10"/>
        <v>77.62</v>
      </c>
      <c r="L79" s="6">
        <f t="shared" si="11"/>
        <v>6</v>
      </c>
    </row>
    <row r="80" spans="1:12" s="1" customFormat="1" ht="15.75" customHeight="1" x14ac:dyDescent="0.15">
      <c r="A80" s="4" t="s">
        <v>168</v>
      </c>
      <c r="B80" s="6" t="s">
        <v>156</v>
      </c>
      <c r="C80" s="5" t="s">
        <v>169</v>
      </c>
      <c r="D80" s="6">
        <v>64</v>
      </c>
      <c r="E80" s="6">
        <v>65</v>
      </c>
      <c r="F80" s="6">
        <v>12.8</v>
      </c>
      <c r="G80" s="6">
        <v>19.5</v>
      </c>
      <c r="H80" s="6">
        <v>32.299999999999997</v>
      </c>
      <c r="I80" s="6">
        <v>88.36</v>
      </c>
      <c r="J80" s="6">
        <f t="shared" si="9"/>
        <v>44.18</v>
      </c>
      <c r="K80" s="6">
        <f t="shared" si="10"/>
        <v>76.47999999999999</v>
      </c>
      <c r="L80" s="6">
        <f t="shared" si="11"/>
        <v>7</v>
      </c>
    </row>
    <row r="81" spans="1:12" s="1" customFormat="1" ht="15.75" customHeight="1" x14ac:dyDescent="0.15">
      <c r="A81" s="4" t="s">
        <v>170</v>
      </c>
      <c r="B81" s="6" t="s">
        <v>156</v>
      </c>
      <c r="C81" s="5" t="s">
        <v>171</v>
      </c>
      <c r="D81" s="6">
        <v>64</v>
      </c>
      <c r="E81" s="6">
        <v>62</v>
      </c>
      <c r="F81" s="6">
        <v>12.8</v>
      </c>
      <c r="G81" s="6">
        <v>18.600000000000001</v>
      </c>
      <c r="H81" s="6">
        <v>31.4</v>
      </c>
      <c r="I81" s="6">
        <v>89.12</v>
      </c>
      <c r="J81" s="6">
        <f t="shared" si="9"/>
        <v>44.56</v>
      </c>
      <c r="K81" s="6">
        <f t="shared" si="10"/>
        <v>75.960000000000008</v>
      </c>
      <c r="L81" s="6">
        <f t="shared" si="11"/>
        <v>8</v>
      </c>
    </row>
    <row r="82" spans="1:12" ht="15.75" customHeight="1" x14ac:dyDescent="0.15">
      <c r="A82" s="4" t="s">
        <v>172</v>
      </c>
      <c r="B82" s="6" t="s">
        <v>156</v>
      </c>
      <c r="C82" s="5" t="s">
        <v>173</v>
      </c>
      <c r="D82" s="6">
        <v>63</v>
      </c>
      <c r="E82" s="6">
        <v>62</v>
      </c>
      <c r="F82" s="6">
        <v>12.6</v>
      </c>
      <c r="G82" s="6">
        <v>18.600000000000001</v>
      </c>
      <c r="H82" s="6">
        <v>31.2</v>
      </c>
      <c r="I82" s="6">
        <v>87.44</v>
      </c>
      <c r="J82" s="6">
        <f t="shared" si="9"/>
        <v>43.72</v>
      </c>
      <c r="K82" s="6">
        <f t="shared" si="10"/>
        <v>74.92</v>
      </c>
      <c r="L82" s="6">
        <f t="shared" si="11"/>
        <v>9</v>
      </c>
    </row>
  </sheetData>
  <mergeCells count="1">
    <mergeCell ref="A2:L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ABC</cp:lastModifiedBy>
  <cp:lastPrinted>2019-06-24T07:48:29Z</cp:lastPrinted>
  <dcterms:created xsi:type="dcterms:W3CDTF">2018-06-13T05:57:00Z</dcterms:created>
  <dcterms:modified xsi:type="dcterms:W3CDTF">2019-06-24T09:50:04Z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