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4总分排名" sheetId="1" r:id="rId1"/>
  </sheets>
  <definedNames>
    <definedName name="_xlnm._FilterDatabase" localSheetId="0" hidden="1">'4总分排名'!$A$3:$M$86</definedName>
    <definedName name="_xlnm.Print_Area" localSheetId="0">'4总分排名'!$A$2:$M$86</definedName>
  </definedNames>
  <calcPr fullCalcOnLoad="1"/>
</workbook>
</file>

<file path=xl/sharedStrings.xml><?xml version="1.0" encoding="utf-8"?>
<sst xmlns="http://schemas.openxmlformats.org/spreadsheetml/2006/main" count="375" uniqueCount="213">
  <si>
    <t>职位名称</t>
  </si>
  <si>
    <t>职位
编码</t>
  </si>
  <si>
    <t>录用名额</t>
  </si>
  <si>
    <t>考生姓名</t>
  </si>
  <si>
    <t>准考证号</t>
  </si>
  <si>
    <t>行测
成绩</t>
  </si>
  <si>
    <t>申论
成绩</t>
  </si>
  <si>
    <t>笔试折  合成绩</t>
  </si>
  <si>
    <t>面试
成绩</t>
  </si>
  <si>
    <t>面试折
合成绩</t>
  </si>
  <si>
    <t>总考分</t>
  </si>
  <si>
    <t>职位
排名</t>
  </si>
  <si>
    <t>备注</t>
  </si>
  <si>
    <t>达州市</t>
  </si>
  <si>
    <t>任宏</t>
  </si>
  <si>
    <t>9142021285816</t>
  </si>
  <si>
    <t>73</t>
  </si>
  <si>
    <t>60</t>
  </si>
  <si>
    <t>63</t>
  </si>
  <si>
    <t>66</t>
  </si>
  <si>
    <t>通川区（男）</t>
  </si>
  <si>
    <t>李志强</t>
  </si>
  <si>
    <t>9142021292818</t>
  </si>
  <si>
    <t>69</t>
  </si>
  <si>
    <t>61.5</t>
  </si>
  <si>
    <t>蒋子立</t>
  </si>
  <si>
    <t>9142021281229</t>
  </si>
  <si>
    <t>64</t>
  </si>
  <si>
    <t>通川区（女）</t>
  </si>
  <si>
    <t>雷晶晶</t>
  </si>
  <si>
    <t>9142021162505</t>
  </si>
  <si>
    <t>邓茹月</t>
  </si>
  <si>
    <t>9142021313020</t>
  </si>
  <si>
    <t>达川区（男）</t>
  </si>
  <si>
    <t>谭皓洲</t>
  </si>
  <si>
    <t>9142021321327</t>
  </si>
  <si>
    <t>柯颂颂</t>
  </si>
  <si>
    <t>9142021160618</t>
  </si>
  <si>
    <t>伍方泽</t>
  </si>
  <si>
    <t>9142021312130</t>
  </si>
  <si>
    <t>蔡兴海</t>
  </si>
  <si>
    <t>9142021282710</t>
  </si>
  <si>
    <t>王成成</t>
  </si>
  <si>
    <t>9142021162710</t>
  </si>
  <si>
    <t>潘云峰</t>
  </si>
  <si>
    <t>9142021204721</t>
  </si>
  <si>
    <t>王纪毓</t>
  </si>
  <si>
    <t>9142021282217</t>
  </si>
  <si>
    <t>刘桂余</t>
  </si>
  <si>
    <t>9142021284021</t>
  </si>
  <si>
    <t>马显华</t>
  </si>
  <si>
    <t>9142021302225</t>
  </si>
  <si>
    <t>达川区（女）</t>
  </si>
  <si>
    <t>阳莎莎</t>
  </si>
  <si>
    <t>9142021204718</t>
  </si>
  <si>
    <t>李亚若</t>
  </si>
  <si>
    <t>9142021303312</t>
  </si>
  <si>
    <t>张红铃</t>
  </si>
  <si>
    <t>9142021160809</t>
  </si>
  <si>
    <t>张益贤</t>
  </si>
  <si>
    <t>9142021323829</t>
  </si>
  <si>
    <t>王谕</t>
  </si>
  <si>
    <t>9142021311903</t>
  </si>
  <si>
    <t>高玉华</t>
  </si>
  <si>
    <t>9142021303030</t>
  </si>
  <si>
    <t>刘华英</t>
  </si>
  <si>
    <t>9142021286610</t>
  </si>
  <si>
    <t>陈昆</t>
  </si>
  <si>
    <t>9142021300416</t>
  </si>
  <si>
    <t>苟在旭</t>
  </si>
  <si>
    <t>9142021303924</t>
  </si>
  <si>
    <t>万源市（男）</t>
  </si>
  <si>
    <t>庞先毅</t>
  </si>
  <si>
    <t>9142021161909</t>
  </si>
  <si>
    <t>杜承猛</t>
  </si>
  <si>
    <t>9142021163809</t>
  </si>
  <si>
    <t>吴昌海</t>
  </si>
  <si>
    <t>9142021314307</t>
  </si>
  <si>
    <t>李庆武</t>
  </si>
  <si>
    <t>9142021204414</t>
  </si>
  <si>
    <t>陈航</t>
  </si>
  <si>
    <t>9142021324716</t>
  </si>
  <si>
    <t>郭西</t>
  </si>
  <si>
    <t>9142021202817</t>
  </si>
  <si>
    <t>57</t>
  </si>
  <si>
    <t>53.5</t>
  </si>
  <si>
    <t>万源市（女）</t>
  </si>
  <si>
    <t>胡雪</t>
  </si>
  <si>
    <t>9142021301420</t>
  </si>
  <si>
    <t>65.5</t>
  </si>
  <si>
    <t>周丹</t>
  </si>
  <si>
    <t>9142021282615</t>
  </si>
  <si>
    <t>59.5</t>
  </si>
  <si>
    <t>苟志娟</t>
  </si>
  <si>
    <t>9142021301907</t>
  </si>
  <si>
    <t>李艺</t>
  </si>
  <si>
    <t>9142021320413</t>
  </si>
  <si>
    <t>范银星</t>
  </si>
  <si>
    <t>9142021202503</t>
  </si>
  <si>
    <t>61</t>
  </si>
  <si>
    <t>余梦</t>
  </si>
  <si>
    <t>9142021314001</t>
  </si>
  <si>
    <t>62</t>
  </si>
  <si>
    <t>59</t>
  </si>
  <si>
    <t>宣汉县（男）</t>
  </si>
  <si>
    <t>牟祥瑞</t>
  </si>
  <si>
    <t>9142021324026</t>
  </si>
  <si>
    <t>向未来</t>
  </si>
  <si>
    <t>9142021320329</t>
  </si>
  <si>
    <t>陈志文</t>
  </si>
  <si>
    <t>9142021322122</t>
  </si>
  <si>
    <t>张伦华</t>
  </si>
  <si>
    <t>9142021314030</t>
  </si>
  <si>
    <t>邹毅</t>
  </si>
  <si>
    <t>9142021304624</t>
  </si>
  <si>
    <t>王彪</t>
  </si>
  <si>
    <t>9142021300504</t>
  </si>
  <si>
    <t>李松阳</t>
  </si>
  <si>
    <t>9142021314027</t>
  </si>
  <si>
    <t>赵诣鸣</t>
  </si>
  <si>
    <t>9142021302330</t>
  </si>
  <si>
    <t>周俊宇</t>
  </si>
  <si>
    <t>9142021300426</t>
  </si>
  <si>
    <t>柳华</t>
  </si>
  <si>
    <t>9142021160818</t>
  </si>
  <si>
    <t>胡年华</t>
  </si>
  <si>
    <t>9142021162806</t>
  </si>
  <si>
    <t>宣汉县（女）</t>
  </si>
  <si>
    <t>陈昕</t>
  </si>
  <si>
    <t>9142021284307</t>
  </si>
  <si>
    <t>马艺</t>
  </si>
  <si>
    <t>9142021311428</t>
  </si>
  <si>
    <t>王韵涵</t>
  </si>
  <si>
    <t>9142021285626</t>
  </si>
  <si>
    <t>杨永芳</t>
  </si>
  <si>
    <t>9142021302027</t>
  </si>
  <si>
    <t>何丹丹</t>
  </si>
  <si>
    <t>9142021300219</t>
  </si>
  <si>
    <t>温昌丹</t>
  </si>
  <si>
    <t>9142021304726</t>
  </si>
  <si>
    <t>罗娜</t>
  </si>
  <si>
    <t>9142021287026</t>
  </si>
  <si>
    <t>曹杭霞</t>
  </si>
  <si>
    <t>9142021161018</t>
  </si>
  <si>
    <t>王含</t>
  </si>
  <si>
    <t>9142021291119</t>
  </si>
  <si>
    <t>王昕怡</t>
  </si>
  <si>
    <t>9142021201113</t>
  </si>
  <si>
    <t>郎小涵</t>
  </si>
  <si>
    <t>9142021300126</t>
  </si>
  <si>
    <t>大竹县（男）</t>
  </si>
  <si>
    <t>张洲维</t>
  </si>
  <si>
    <t>9142021303804</t>
  </si>
  <si>
    <t>大竹县（女）</t>
  </si>
  <si>
    <t>熊宏美</t>
  </si>
  <si>
    <t>9142021300909</t>
  </si>
  <si>
    <t>68.5</t>
  </si>
  <si>
    <t>渠县（男）</t>
  </si>
  <si>
    <t>刘欣</t>
  </si>
  <si>
    <t>9142021312221</t>
  </si>
  <si>
    <t>杨海涛</t>
  </si>
  <si>
    <t>9142021204901</t>
  </si>
  <si>
    <t>朱先亮</t>
  </si>
  <si>
    <t>9142021321806</t>
  </si>
  <si>
    <t>徐林聪</t>
  </si>
  <si>
    <t>9142021160521</t>
  </si>
  <si>
    <t>周琦雨</t>
  </si>
  <si>
    <t>9142021291607</t>
  </si>
  <si>
    <t>达世阳</t>
  </si>
  <si>
    <t>9142021164219</t>
  </si>
  <si>
    <t>刘祎</t>
  </si>
  <si>
    <t>9142021163519</t>
  </si>
  <si>
    <t>曹江洲</t>
  </si>
  <si>
    <t>9142021320713</t>
  </si>
  <si>
    <t>渠县（女）</t>
  </si>
  <si>
    <t>郑可悦</t>
  </si>
  <si>
    <t>9142021160609</t>
  </si>
  <si>
    <t>童意清</t>
  </si>
  <si>
    <t>9142021290116</t>
  </si>
  <si>
    <t>代玉霞</t>
  </si>
  <si>
    <t>9142021310805</t>
  </si>
  <si>
    <t>曹文洁</t>
  </si>
  <si>
    <t>9142021283220</t>
  </si>
  <si>
    <t>陈颖</t>
  </si>
  <si>
    <t>9142021200804</t>
  </si>
  <si>
    <t>易宇杭</t>
  </si>
  <si>
    <t>9142021306209</t>
  </si>
  <si>
    <t>毛玉兰</t>
  </si>
  <si>
    <t>9142021312124</t>
  </si>
  <si>
    <t>徐文竟</t>
  </si>
  <si>
    <t>9142021200213</t>
  </si>
  <si>
    <t>开江县（男）</t>
  </si>
  <si>
    <t>张天才</t>
  </si>
  <si>
    <t>9142021323123</t>
  </si>
  <si>
    <t>谭西成</t>
  </si>
  <si>
    <t>9142021303523</t>
  </si>
  <si>
    <t>陈林</t>
  </si>
  <si>
    <t>9142021291126</t>
  </si>
  <si>
    <t>55.5</t>
  </si>
  <si>
    <t>蒋征池</t>
  </si>
  <si>
    <t>9142021286027</t>
  </si>
  <si>
    <t>开江县（女）</t>
  </si>
  <si>
    <t>唐志梅</t>
  </si>
  <si>
    <t>9142021321326</t>
  </si>
  <si>
    <t>易思璇</t>
  </si>
  <si>
    <t>9142021287402</t>
  </si>
  <si>
    <t>何青泽</t>
  </si>
  <si>
    <t>9142021322325</t>
  </si>
  <si>
    <t>龚秀</t>
  </si>
  <si>
    <t>9142021310227</t>
  </si>
  <si>
    <t>附件1</t>
  </si>
  <si>
    <t>进入体检考察</t>
  </si>
  <si>
    <t>达州市2019年度选调优秀大学毕业生到乡镇工作进入体检考察人员名单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</si>
</sst>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9"/>
      <name val="宋体"/>
      <family val="0"/>
    </font>
    <font>
      <b/>
      <sz val="14"/>
      <name val="方正小标宋_GBK"/>
      <family val="0"/>
    </font>
    <font>
      <b/>
      <sz val="14"/>
      <name val="黑体"/>
      <family val="0"/>
    </font>
    <font>
      <b/>
      <sz val="9"/>
      <name val="黑体"/>
      <family val="0"/>
    </font>
    <font>
      <sz val="9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1"/>
      <name val="黑体"/>
      <family val="0"/>
    </font>
    <font>
      <sz val="11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6" fillId="10" borderId="0" applyNumberFormat="0" applyBorder="0" applyAlignment="0" applyProtection="0"/>
    <xf numFmtId="0" fontId="20" fillId="9" borderId="7" applyNumberFormat="0" applyAlignment="0" applyProtection="0"/>
    <xf numFmtId="0" fontId="11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184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86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4181475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88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4181475" y="3013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4181475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4181475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86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4181475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6153150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88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6153150" y="3013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6153150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6153150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86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6153150" y="29641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115" zoomScaleNormal="115" zoomScalePageLayoutView="0" workbookViewId="0" topLeftCell="A1">
      <selection activeCell="O11" sqref="O11"/>
    </sheetView>
  </sheetViews>
  <sheetFormatPr defaultColWidth="9.00390625" defaultRowHeight="19.5" customHeight="1"/>
  <cols>
    <col min="1" max="1" width="7.50390625" style="3" customWidth="1"/>
    <col min="2" max="2" width="5.75390625" style="4" customWidth="1"/>
    <col min="3" max="3" width="3.875" style="4" customWidth="1"/>
    <col min="4" max="4" width="6.00390625" style="5" customWidth="1"/>
    <col min="5" max="5" width="9.625" style="5" customWidth="1"/>
    <col min="6" max="7" width="5.375" style="5" customWidth="1"/>
    <col min="8" max="8" width="5.75390625" style="5" customWidth="1"/>
    <col min="9" max="9" width="5.625" style="5" customWidth="1"/>
    <col min="10" max="10" width="6.125" style="5" customWidth="1"/>
    <col min="11" max="11" width="6.00390625" style="5" customWidth="1"/>
    <col min="12" max="12" width="4.625" style="5" customWidth="1"/>
    <col min="13" max="13" width="9.125" style="5" customWidth="1"/>
  </cols>
  <sheetData>
    <row r="1" spans="1:13" ht="19.5" customHeight="1">
      <c r="A1" s="15" t="s">
        <v>210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42" customHeight="1">
      <c r="A2" s="13" t="s">
        <v>212</v>
      </c>
      <c r="B2" s="13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31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2" customFormat="1" ht="27" customHeight="1">
      <c r="A4" s="7" t="s">
        <v>13</v>
      </c>
      <c r="B4" s="7">
        <v>2120001</v>
      </c>
      <c r="C4" s="7">
        <v>1</v>
      </c>
      <c r="D4" s="8" t="s">
        <v>14</v>
      </c>
      <c r="E4" s="8" t="s">
        <v>15</v>
      </c>
      <c r="F4" s="8" t="s">
        <v>16</v>
      </c>
      <c r="G4" s="8" t="s">
        <v>17</v>
      </c>
      <c r="H4" s="9">
        <f>F4*0.25+G4*0.25</f>
        <v>33.25</v>
      </c>
      <c r="I4" s="7">
        <v>75.6</v>
      </c>
      <c r="J4" s="9">
        <f>I4*0.5</f>
        <v>37.8</v>
      </c>
      <c r="K4" s="7">
        <f>H4+J4</f>
        <v>71.05</v>
      </c>
      <c r="L4" s="9">
        <v>1</v>
      </c>
      <c r="M4" s="9" t="s">
        <v>211</v>
      </c>
    </row>
    <row r="5" spans="1:13" s="2" customFormat="1" ht="27" customHeight="1">
      <c r="A5" s="7" t="s">
        <v>20</v>
      </c>
      <c r="B5" s="7">
        <v>2120002</v>
      </c>
      <c r="C5" s="7">
        <v>2</v>
      </c>
      <c r="D5" s="8" t="s">
        <v>21</v>
      </c>
      <c r="E5" s="8" t="s">
        <v>22</v>
      </c>
      <c r="F5" s="8" t="s">
        <v>23</v>
      </c>
      <c r="G5" s="8" t="s">
        <v>24</v>
      </c>
      <c r="H5" s="9">
        <f>F5*0.25+G5*0.25</f>
        <v>32.625</v>
      </c>
      <c r="I5" s="7">
        <v>84</v>
      </c>
      <c r="J5" s="9">
        <f>I5*0.5</f>
        <v>42</v>
      </c>
      <c r="K5" s="7">
        <f>H5+J5</f>
        <v>74.625</v>
      </c>
      <c r="L5" s="9">
        <v>1</v>
      </c>
      <c r="M5" s="9" t="s">
        <v>211</v>
      </c>
    </row>
    <row r="6" spans="1:13" s="2" customFormat="1" ht="27" customHeight="1">
      <c r="A6" s="7" t="s">
        <v>20</v>
      </c>
      <c r="B6" s="7">
        <v>2120002</v>
      </c>
      <c r="C6" s="7">
        <v>2</v>
      </c>
      <c r="D6" s="7" t="s">
        <v>25</v>
      </c>
      <c r="E6" s="7" t="s">
        <v>26</v>
      </c>
      <c r="F6" s="7">
        <v>71</v>
      </c>
      <c r="G6" s="7">
        <v>60.5</v>
      </c>
      <c r="H6" s="9">
        <f>F6*0.25+G6*0.25</f>
        <v>32.875</v>
      </c>
      <c r="I6" s="7">
        <v>81.8</v>
      </c>
      <c r="J6" s="9">
        <f>I6*0.5</f>
        <v>40.9</v>
      </c>
      <c r="K6" s="7">
        <f>H6+J6</f>
        <v>73.775</v>
      </c>
      <c r="L6" s="9">
        <v>2</v>
      </c>
      <c r="M6" s="9" t="s">
        <v>211</v>
      </c>
    </row>
    <row r="7" spans="1:13" s="2" customFormat="1" ht="27" customHeight="1">
      <c r="A7" s="7" t="s">
        <v>28</v>
      </c>
      <c r="B7" s="7">
        <v>2120003</v>
      </c>
      <c r="C7" s="7">
        <v>2</v>
      </c>
      <c r="D7" s="7" t="s">
        <v>29</v>
      </c>
      <c r="E7" s="7" t="s">
        <v>30</v>
      </c>
      <c r="F7" s="7">
        <v>57</v>
      </c>
      <c r="G7" s="7">
        <v>68</v>
      </c>
      <c r="H7" s="9">
        <f>F7*0.25+G7*0.25</f>
        <v>31.25</v>
      </c>
      <c r="I7" s="7">
        <v>79.6</v>
      </c>
      <c r="J7" s="9">
        <f>I7*0.5</f>
        <v>39.8</v>
      </c>
      <c r="K7" s="7">
        <f>H7+J7</f>
        <v>71.05</v>
      </c>
      <c r="L7" s="9">
        <v>1</v>
      </c>
      <c r="M7" s="9" t="s">
        <v>211</v>
      </c>
    </row>
    <row r="8" spans="1:13" s="2" customFormat="1" ht="27" customHeight="1">
      <c r="A8" s="7" t="s">
        <v>28</v>
      </c>
      <c r="B8" s="7">
        <v>2120003</v>
      </c>
      <c r="C8" s="7">
        <v>2</v>
      </c>
      <c r="D8" s="7" t="s">
        <v>31</v>
      </c>
      <c r="E8" s="7" t="s">
        <v>32</v>
      </c>
      <c r="F8" s="7">
        <v>69</v>
      </c>
      <c r="G8" s="7">
        <v>63.5</v>
      </c>
      <c r="H8" s="9">
        <f>F8*0.25+G8*0.25</f>
        <v>33.125</v>
      </c>
      <c r="I8" s="7">
        <v>75.4</v>
      </c>
      <c r="J8" s="9">
        <f>I8*0.5</f>
        <v>37.7</v>
      </c>
      <c r="K8" s="7">
        <f>H8+J8</f>
        <v>70.825</v>
      </c>
      <c r="L8" s="9">
        <v>2</v>
      </c>
      <c r="M8" s="9" t="s">
        <v>211</v>
      </c>
    </row>
    <row r="9" spans="1:13" s="2" customFormat="1" ht="27" customHeight="1">
      <c r="A9" s="7" t="s">
        <v>33</v>
      </c>
      <c r="B9" s="7">
        <v>2120004</v>
      </c>
      <c r="C9" s="7">
        <v>9</v>
      </c>
      <c r="D9" s="7" t="s">
        <v>34</v>
      </c>
      <c r="E9" s="7" t="s">
        <v>35</v>
      </c>
      <c r="F9" s="7">
        <v>69</v>
      </c>
      <c r="G9" s="7">
        <v>65</v>
      </c>
      <c r="H9" s="9">
        <f aca="true" t="shared" si="0" ref="H9:H32">F9*0.25+G9*0.25</f>
        <v>33.5</v>
      </c>
      <c r="I9" s="7">
        <v>81.2</v>
      </c>
      <c r="J9" s="9">
        <f aca="true" t="shared" si="1" ref="J9:J32">I9*0.5</f>
        <v>40.6</v>
      </c>
      <c r="K9" s="7">
        <f aca="true" t="shared" si="2" ref="K9:K32">H9+J9</f>
        <v>74.1</v>
      </c>
      <c r="L9" s="9">
        <v>1</v>
      </c>
      <c r="M9" s="9" t="s">
        <v>211</v>
      </c>
    </row>
    <row r="10" spans="1:13" s="2" customFormat="1" ht="27" customHeight="1">
      <c r="A10" s="7" t="s">
        <v>33</v>
      </c>
      <c r="B10" s="7">
        <v>2120004</v>
      </c>
      <c r="C10" s="7">
        <v>9</v>
      </c>
      <c r="D10" s="7" t="s">
        <v>36</v>
      </c>
      <c r="E10" s="7" t="s">
        <v>37</v>
      </c>
      <c r="F10" s="7">
        <v>81</v>
      </c>
      <c r="G10" s="7">
        <v>62.5</v>
      </c>
      <c r="H10" s="9">
        <f t="shared" si="0"/>
        <v>35.875</v>
      </c>
      <c r="I10" s="7">
        <v>74.2</v>
      </c>
      <c r="J10" s="9">
        <f t="shared" si="1"/>
        <v>37.1</v>
      </c>
      <c r="K10" s="7">
        <f t="shared" si="2"/>
        <v>72.975</v>
      </c>
      <c r="L10" s="9">
        <v>2</v>
      </c>
      <c r="M10" s="9" t="s">
        <v>211</v>
      </c>
    </row>
    <row r="11" spans="1:13" s="2" customFormat="1" ht="27" customHeight="1">
      <c r="A11" s="7" t="s">
        <v>33</v>
      </c>
      <c r="B11" s="7">
        <v>2120004</v>
      </c>
      <c r="C11" s="7">
        <v>9</v>
      </c>
      <c r="D11" s="7" t="s">
        <v>38</v>
      </c>
      <c r="E11" s="7" t="s">
        <v>39</v>
      </c>
      <c r="F11" s="7">
        <v>70</v>
      </c>
      <c r="G11" s="7">
        <v>63.5</v>
      </c>
      <c r="H11" s="9">
        <f t="shared" si="0"/>
        <v>33.375</v>
      </c>
      <c r="I11" s="7">
        <v>79.2</v>
      </c>
      <c r="J11" s="9">
        <f t="shared" si="1"/>
        <v>39.6</v>
      </c>
      <c r="K11" s="7">
        <f t="shared" si="2"/>
        <v>72.975</v>
      </c>
      <c r="L11" s="9">
        <v>3</v>
      </c>
      <c r="M11" s="9" t="s">
        <v>211</v>
      </c>
    </row>
    <row r="12" spans="1:13" s="2" customFormat="1" ht="27" customHeight="1">
      <c r="A12" s="7" t="s">
        <v>33</v>
      </c>
      <c r="B12" s="7">
        <v>2120004</v>
      </c>
      <c r="C12" s="7">
        <v>9</v>
      </c>
      <c r="D12" s="7" t="s">
        <v>40</v>
      </c>
      <c r="E12" s="7" t="s">
        <v>41</v>
      </c>
      <c r="F12" s="7">
        <v>66</v>
      </c>
      <c r="G12" s="7">
        <v>62.5</v>
      </c>
      <c r="H12" s="9">
        <f t="shared" si="0"/>
        <v>32.125</v>
      </c>
      <c r="I12" s="7">
        <v>79.7</v>
      </c>
      <c r="J12" s="9">
        <f t="shared" si="1"/>
        <v>39.85</v>
      </c>
      <c r="K12" s="7">
        <f t="shared" si="2"/>
        <v>71.975</v>
      </c>
      <c r="L12" s="9">
        <v>4</v>
      </c>
      <c r="M12" s="9" t="s">
        <v>211</v>
      </c>
    </row>
    <row r="13" spans="1:13" s="2" customFormat="1" ht="27" customHeight="1">
      <c r="A13" s="7" t="s">
        <v>33</v>
      </c>
      <c r="B13" s="7">
        <v>2120004</v>
      </c>
      <c r="C13" s="7">
        <v>9</v>
      </c>
      <c r="D13" s="7" t="s">
        <v>42</v>
      </c>
      <c r="E13" s="7" t="s">
        <v>43</v>
      </c>
      <c r="F13" s="7">
        <v>68</v>
      </c>
      <c r="G13" s="7">
        <v>63</v>
      </c>
      <c r="H13" s="9">
        <f t="shared" si="0"/>
        <v>32.75</v>
      </c>
      <c r="I13" s="7">
        <v>77.44</v>
      </c>
      <c r="J13" s="9">
        <f t="shared" si="1"/>
        <v>38.72</v>
      </c>
      <c r="K13" s="7">
        <f t="shared" si="2"/>
        <v>71.47</v>
      </c>
      <c r="L13" s="9">
        <v>5</v>
      </c>
      <c r="M13" s="9" t="s">
        <v>211</v>
      </c>
    </row>
    <row r="14" spans="1:13" s="2" customFormat="1" ht="27" customHeight="1">
      <c r="A14" s="7" t="s">
        <v>33</v>
      </c>
      <c r="B14" s="7">
        <v>2120004</v>
      </c>
      <c r="C14" s="7">
        <v>9</v>
      </c>
      <c r="D14" s="7" t="s">
        <v>44</v>
      </c>
      <c r="E14" s="7" t="s">
        <v>45</v>
      </c>
      <c r="F14" s="7">
        <v>75</v>
      </c>
      <c r="G14" s="7">
        <v>57.5</v>
      </c>
      <c r="H14" s="9">
        <f t="shared" si="0"/>
        <v>33.125</v>
      </c>
      <c r="I14" s="7">
        <v>75.44</v>
      </c>
      <c r="J14" s="9">
        <f t="shared" si="1"/>
        <v>37.72</v>
      </c>
      <c r="K14" s="7">
        <f t="shared" si="2"/>
        <v>70.845</v>
      </c>
      <c r="L14" s="9">
        <v>6</v>
      </c>
      <c r="M14" s="9" t="s">
        <v>211</v>
      </c>
    </row>
    <row r="15" spans="1:13" s="2" customFormat="1" ht="27" customHeight="1">
      <c r="A15" s="7" t="s">
        <v>33</v>
      </c>
      <c r="B15" s="7">
        <v>2120004</v>
      </c>
      <c r="C15" s="7">
        <v>9</v>
      </c>
      <c r="D15" s="7" t="s">
        <v>46</v>
      </c>
      <c r="E15" s="7" t="s">
        <v>47</v>
      </c>
      <c r="F15" s="7">
        <v>76</v>
      </c>
      <c r="G15" s="7">
        <v>59.5</v>
      </c>
      <c r="H15" s="9">
        <f t="shared" si="0"/>
        <v>33.875</v>
      </c>
      <c r="I15" s="7">
        <v>73.46</v>
      </c>
      <c r="J15" s="9">
        <f t="shared" si="1"/>
        <v>36.73</v>
      </c>
      <c r="K15" s="7">
        <f t="shared" si="2"/>
        <v>70.60499999999999</v>
      </c>
      <c r="L15" s="9">
        <v>7</v>
      </c>
      <c r="M15" s="9" t="s">
        <v>211</v>
      </c>
    </row>
    <row r="16" spans="1:13" s="2" customFormat="1" ht="27" customHeight="1">
      <c r="A16" s="7" t="s">
        <v>33</v>
      </c>
      <c r="B16" s="7">
        <v>2120004</v>
      </c>
      <c r="C16" s="7">
        <v>9</v>
      </c>
      <c r="D16" s="7" t="s">
        <v>48</v>
      </c>
      <c r="E16" s="7" t="s">
        <v>49</v>
      </c>
      <c r="F16" s="7">
        <v>63</v>
      </c>
      <c r="G16" s="7">
        <v>66.5</v>
      </c>
      <c r="H16" s="9">
        <f t="shared" si="0"/>
        <v>32.375</v>
      </c>
      <c r="I16" s="7">
        <v>76.4</v>
      </c>
      <c r="J16" s="9">
        <f t="shared" si="1"/>
        <v>38.2</v>
      </c>
      <c r="K16" s="7">
        <f t="shared" si="2"/>
        <v>70.575</v>
      </c>
      <c r="L16" s="9">
        <v>8</v>
      </c>
      <c r="M16" s="9" t="s">
        <v>211</v>
      </c>
    </row>
    <row r="17" spans="1:13" s="2" customFormat="1" ht="27" customHeight="1">
      <c r="A17" s="7" t="s">
        <v>33</v>
      </c>
      <c r="B17" s="7">
        <v>2120004</v>
      </c>
      <c r="C17" s="7">
        <v>9</v>
      </c>
      <c r="D17" s="7" t="s">
        <v>50</v>
      </c>
      <c r="E17" s="7" t="s">
        <v>51</v>
      </c>
      <c r="F17" s="7">
        <v>59</v>
      </c>
      <c r="G17" s="7">
        <v>61</v>
      </c>
      <c r="H17" s="9">
        <f t="shared" si="0"/>
        <v>30</v>
      </c>
      <c r="I17" s="7">
        <v>81</v>
      </c>
      <c r="J17" s="9">
        <f t="shared" si="1"/>
        <v>40.5</v>
      </c>
      <c r="K17" s="7">
        <f t="shared" si="2"/>
        <v>70.5</v>
      </c>
      <c r="L17" s="9">
        <v>9</v>
      </c>
      <c r="M17" s="9" t="s">
        <v>211</v>
      </c>
    </row>
    <row r="18" spans="1:13" s="2" customFormat="1" ht="27" customHeight="1">
      <c r="A18" s="7" t="s">
        <v>52</v>
      </c>
      <c r="B18" s="7">
        <v>2120005</v>
      </c>
      <c r="C18" s="7">
        <v>9</v>
      </c>
      <c r="D18" s="7" t="s">
        <v>53</v>
      </c>
      <c r="E18" s="7" t="s">
        <v>54</v>
      </c>
      <c r="F18" s="7">
        <v>70</v>
      </c>
      <c r="G18" s="7">
        <v>64.5</v>
      </c>
      <c r="H18" s="9">
        <f t="shared" si="0"/>
        <v>33.625</v>
      </c>
      <c r="I18" s="7">
        <v>81.4</v>
      </c>
      <c r="J18" s="9">
        <f t="shared" si="1"/>
        <v>40.7</v>
      </c>
      <c r="K18" s="7">
        <f t="shared" si="2"/>
        <v>74.325</v>
      </c>
      <c r="L18" s="9">
        <v>1</v>
      </c>
      <c r="M18" s="9" t="s">
        <v>211</v>
      </c>
    </row>
    <row r="19" spans="1:13" s="2" customFormat="1" ht="27" customHeight="1">
      <c r="A19" s="7" t="s">
        <v>52</v>
      </c>
      <c r="B19" s="7">
        <v>2120005</v>
      </c>
      <c r="C19" s="7">
        <v>9</v>
      </c>
      <c r="D19" s="7" t="s">
        <v>55</v>
      </c>
      <c r="E19" s="7" t="s">
        <v>56</v>
      </c>
      <c r="F19" s="7">
        <v>76</v>
      </c>
      <c r="G19" s="7">
        <v>64.5</v>
      </c>
      <c r="H19" s="9">
        <f t="shared" si="0"/>
        <v>35.125</v>
      </c>
      <c r="I19" s="7">
        <v>77.6</v>
      </c>
      <c r="J19" s="9">
        <f t="shared" si="1"/>
        <v>38.8</v>
      </c>
      <c r="K19" s="7">
        <f t="shared" si="2"/>
        <v>73.925</v>
      </c>
      <c r="L19" s="9">
        <v>2</v>
      </c>
      <c r="M19" s="9" t="s">
        <v>211</v>
      </c>
    </row>
    <row r="20" spans="1:13" s="2" customFormat="1" ht="27" customHeight="1">
      <c r="A20" s="7" t="s">
        <v>52</v>
      </c>
      <c r="B20" s="7">
        <v>2120005</v>
      </c>
      <c r="C20" s="7">
        <v>9</v>
      </c>
      <c r="D20" s="7" t="s">
        <v>57</v>
      </c>
      <c r="E20" s="7" t="s">
        <v>58</v>
      </c>
      <c r="F20" s="7">
        <v>64</v>
      </c>
      <c r="G20" s="7">
        <v>69.5</v>
      </c>
      <c r="H20" s="9">
        <f t="shared" si="0"/>
        <v>33.375</v>
      </c>
      <c r="I20" s="7">
        <v>81</v>
      </c>
      <c r="J20" s="9">
        <f t="shared" si="1"/>
        <v>40.5</v>
      </c>
      <c r="K20" s="7">
        <f t="shared" si="2"/>
        <v>73.875</v>
      </c>
      <c r="L20" s="9">
        <v>3</v>
      </c>
      <c r="M20" s="9" t="s">
        <v>211</v>
      </c>
    </row>
    <row r="21" spans="1:13" s="2" customFormat="1" ht="27" customHeight="1">
      <c r="A21" s="7" t="s">
        <v>52</v>
      </c>
      <c r="B21" s="7">
        <v>2120005</v>
      </c>
      <c r="C21" s="7">
        <v>9</v>
      </c>
      <c r="D21" s="7" t="s">
        <v>59</v>
      </c>
      <c r="E21" s="7" t="s">
        <v>60</v>
      </c>
      <c r="F21" s="7">
        <v>67</v>
      </c>
      <c r="G21" s="7">
        <v>61.5</v>
      </c>
      <c r="H21" s="9">
        <f t="shared" si="0"/>
        <v>32.125</v>
      </c>
      <c r="I21" s="7">
        <v>82.2</v>
      </c>
      <c r="J21" s="9">
        <f t="shared" si="1"/>
        <v>41.1</v>
      </c>
      <c r="K21" s="7">
        <f t="shared" si="2"/>
        <v>73.225</v>
      </c>
      <c r="L21" s="9">
        <v>4</v>
      </c>
      <c r="M21" s="9" t="s">
        <v>211</v>
      </c>
    </row>
    <row r="22" spans="1:13" s="2" customFormat="1" ht="27" customHeight="1">
      <c r="A22" s="7" t="s">
        <v>52</v>
      </c>
      <c r="B22" s="7">
        <v>2120005</v>
      </c>
      <c r="C22" s="7">
        <v>9</v>
      </c>
      <c r="D22" s="7" t="s">
        <v>61</v>
      </c>
      <c r="E22" s="7" t="s">
        <v>62</v>
      </c>
      <c r="F22" s="7">
        <v>67</v>
      </c>
      <c r="G22" s="7">
        <v>62</v>
      </c>
      <c r="H22" s="9">
        <f t="shared" si="0"/>
        <v>32.25</v>
      </c>
      <c r="I22" s="7">
        <v>81.2</v>
      </c>
      <c r="J22" s="9">
        <f t="shared" si="1"/>
        <v>40.6</v>
      </c>
      <c r="K22" s="7">
        <f t="shared" si="2"/>
        <v>72.85</v>
      </c>
      <c r="L22" s="9">
        <v>5</v>
      </c>
      <c r="M22" s="9" t="s">
        <v>211</v>
      </c>
    </row>
    <row r="23" spans="1:13" s="2" customFormat="1" ht="27" customHeight="1">
      <c r="A23" s="7" t="s">
        <v>52</v>
      </c>
      <c r="B23" s="7">
        <v>2120005</v>
      </c>
      <c r="C23" s="7">
        <v>9</v>
      </c>
      <c r="D23" s="7" t="s">
        <v>63</v>
      </c>
      <c r="E23" s="7" t="s">
        <v>64</v>
      </c>
      <c r="F23" s="7">
        <v>61</v>
      </c>
      <c r="G23" s="7">
        <v>69.5</v>
      </c>
      <c r="H23" s="9">
        <f t="shared" si="0"/>
        <v>32.625</v>
      </c>
      <c r="I23" s="7">
        <v>79.6</v>
      </c>
      <c r="J23" s="9">
        <f t="shared" si="1"/>
        <v>39.8</v>
      </c>
      <c r="K23" s="7">
        <f t="shared" si="2"/>
        <v>72.425</v>
      </c>
      <c r="L23" s="9">
        <v>6</v>
      </c>
      <c r="M23" s="9" t="s">
        <v>211</v>
      </c>
    </row>
    <row r="24" spans="1:13" s="2" customFormat="1" ht="27" customHeight="1">
      <c r="A24" s="7" t="s">
        <v>52</v>
      </c>
      <c r="B24" s="7">
        <v>2120005</v>
      </c>
      <c r="C24" s="7">
        <v>9</v>
      </c>
      <c r="D24" s="7" t="s">
        <v>65</v>
      </c>
      <c r="E24" s="7" t="s">
        <v>66</v>
      </c>
      <c r="F24" s="7">
        <v>60</v>
      </c>
      <c r="G24" s="7">
        <v>67.5</v>
      </c>
      <c r="H24" s="9">
        <f t="shared" si="0"/>
        <v>31.875</v>
      </c>
      <c r="I24" s="7">
        <v>80.1</v>
      </c>
      <c r="J24" s="9">
        <f t="shared" si="1"/>
        <v>40.05</v>
      </c>
      <c r="K24" s="7">
        <f t="shared" si="2"/>
        <v>71.925</v>
      </c>
      <c r="L24" s="9">
        <v>7</v>
      </c>
      <c r="M24" s="9" t="s">
        <v>211</v>
      </c>
    </row>
    <row r="25" spans="1:13" s="2" customFormat="1" ht="27" customHeight="1">
      <c r="A25" s="7" t="s">
        <v>52</v>
      </c>
      <c r="B25" s="7">
        <v>2120005</v>
      </c>
      <c r="C25" s="7">
        <v>9</v>
      </c>
      <c r="D25" s="7" t="s">
        <v>67</v>
      </c>
      <c r="E25" s="7" t="s">
        <v>68</v>
      </c>
      <c r="F25" s="7">
        <v>64</v>
      </c>
      <c r="G25" s="7">
        <v>67.5</v>
      </c>
      <c r="H25" s="9">
        <f t="shared" si="0"/>
        <v>32.875</v>
      </c>
      <c r="I25" s="7">
        <v>77.8</v>
      </c>
      <c r="J25" s="9">
        <f t="shared" si="1"/>
        <v>38.9</v>
      </c>
      <c r="K25" s="7">
        <f t="shared" si="2"/>
        <v>71.775</v>
      </c>
      <c r="L25" s="9">
        <v>8</v>
      </c>
      <c r="M25" s="9" t="s">
        <v>211</v>
      </c>
    </row>
    <row r="26" spans="1:13" s="2" customFormat="1" ht="27" customHeight="1">
      <c r="A26" s="7" t="s">
        <v>52</v>
      </c>
      <c r="B26" s="7">
        <v>2120005</v>
      </c>
      <c r="C26" s="7">
        <v>9</v>
      </c>
      <c r="D26" s="7" t="s">
        <v>69</v>
      </c>
      <c r="E26" s="7" t="s">
        <v>70</v>
      </c>
      <c r="F26" s="7">
        <v>68</v>
      </c>
      <c r="G26" s="7">
        <v>63</v>
      </c>
      <c r="H26" s="9">
        <f t="shared" si="0"/>
        <v>32.75</v>
      </c>
      <c r="I26" s="7">
        <v>77</v>
      </c>
      <c r="J26" s="9">
        <f t="shared" si="1"/>
        <v>38.5</v>
      </c>
      <c r="K26" s="7">
        <f t="shared" si="2"/>
        <v>71.25</v>
      </c>
      <c r="L26" s="9">
        <v>9</v>
      </c>
      <c r="M26" s="9" t="s">
        <v>211</v>
      </c>
    </row>
    <row r="27" spans="1:13" s="2" customFormat="1" ht="27" customHeight="1">
      <c r="A27" s="7" t="s">
        <v>71</v>
      </c>
      <c r="B27" s="7">
        <v>2120006</v>
      </c>
      <c r="C27" s="7">
        <v>6</v>
      </c>
      <c r="D27" s="7" t="s">
        <v>72</v>
      </c>
      <c r="E27" s="7" t="s">
        <v>73</v>
      </c>
      <c r="F27" s="7">
        <v>75</v>
      </c>
      <c r="G27" s="7">
        <v>64</v>
      </c>
      <c r="H27" s="9">
        <f t="shared" si="0"/>
        <v>34.75</v>
      </c>
      <c r="I27" s="7">
        <v>77.3</v>
      </c>
      <c r="J27" s="9">
        <f t="shared" si="1"/>
        <v>38.65</v>
      </c>
      <c r="K27" s="7">
        <f t="shared" si="2"/>
        <v>73.4</v>
      </c>
      <c r="L27" s="9">
        <v>1</v>
      </c>
      <c r="M27" s="9" t="s">
        <v>211</v>
      </c>
    </row>
    <row r="28" spans="1:13" s="2" customFormat="1" ht="27" customHeight="1">
      <c r="A28" s="7" t="s">
        <v>71</v>
      </c>
      <c r="B28" s="7">
        <v>2120006</v>
      </c>
      <c r="C28" s="7">
        <v>6</v>
      </c>
      <c r="D28" s="7" t="s">
        <v>74</v>
      </c>
      <c r="E28" s="7" t="s">
        <v>75</v>
      </c>
      <c r="F28" s="7">
        <v>79</v>
      </c>
      <c r="G28" s="7">
        <v>55</v>
      </c>
      <c r="H28" s="9">
        <f t="shared" si="0"/>
        <v>33.5</v>
      </c>
      <c r="I28" s="7">
        <v>77.7</v>
      </c>
      <c r="J28" s="9">
        <f t="shared" si="1"/>
        <v>38.85</v>
      </c>
      <c r="K28" s="7">
        <f t="shared" si="2"/>
        <v>72.35</v>
      </c>
      <c r="L28" s="9">
        <v>2</v>
      </c>
      <c r="M28" s="9" t="s">
        <v>211</v>
      </c>
    </row>
    <row r="29" spans="1:13" s="2" customFormat="1" ht="27" customHeight="1">
      <c r="A29" s="7" t="s">
        <v>71</v>
      </c>
      <c r="B29" s="7">
        <v>2120006</v>
      </c>
      <c r="C29" s="7">
        <v>6</v>
      </c>
      <c r="D29" s="7" t="s">
        <v>76</v>
      </c>
      <c r="E29" s="7" t="s">
        <v>77</v>
      </c>
      <c r="F29" s="7">
        <v>63</v>
      </c>
      <c r="G29" s="7">
        <v>63</v>
      </c>
      <c r="H29" s="9">
        <f t="shared" si="0"/>
        <v>31.5</v>
      </c>
      <c r="I29" s="7">
        <v>76.8</v>
      </c>
      <c r="J29" s="9">
        <f t="shared" si="1"/>
        <v>38.4</v>
      </c>
      <c r="K29" s="7">
        <f t="shared" si="2"/>
        <v>69.9</v>
      </c>
      <c r="L29" s="9">
        <v>3</v>
      </c>
      <c r="M29" s="9" t="s">
        <v>211</v>
      </c>
    </row>
    <row r="30" spans="1:13" s="2" customFormat="1" ht="27" customHeight="1">
      <c r="A30" s="7" t="s">
        <v>71</v>
      </c>
      <c r="B30" s="7">
        <v>2120006</v>
      </c>
      <c r="C30" s="7">
        <v>6</v>
      </c>
      <c r="D30" s="7" t="s">
        <v>78</v>
      </c>
      <c r="E30" s="7" t="s">
        <v>79</v>
      </c>
      <c r="F30" s="7">
        <v>61</v>
      </c>
      <c r="G30" s="7">
        <v>62.5</v>
      </c>
      <c r="H30" s="9">
        <f t="shared" si="0"/>
        <v>30.875</v>
      </c>
      <c r="I30" s="7">
        <v>78</v>
      </c>
      <c r="J30" s="9">
        <f t="shared" si="1"/>
        <v>39</v>
      </c>
      <c r="K30" s="7">
        <f t="shared" si="2"/>
        <v>69.875</v>
      </c>
      <c r="L30" s="9">
        <v>4</v>
      </c>
      <c r="M30" s="9" t="s">
        <v>211</v>
      </c>
    </row>
    <row r="31" spans="1:13" s="2" customFormat="1" ht="27" customHeight="1">
      <c r="A31" s="7" t="s">
        <v>71</v>
      </c>
      <c r="B31" s="7">
        <v>2120006</v>
      </c>
      <c r="C31" s="7">
        <v>6</v>
      </c>
      <c r="D31" s="7" t="s">
        <v>80</v>
      </c>
      <c r="E31" s="7" t="s">
        <v>81</v>
      </c>
      <c r="F31" s="7">
        <v>61</v>
      </c>
      <c r="G31" s="7">
        <v>57</v>
      </c>
      <c r="H31" s="9">
        <f t="shared" si="0"/>
        <v>29.5</v>
      </c>
      <c r="I31" s="7">
        <v>77.6</v>
      </c>
      <c r="J31" s="9">
        <f t="shared" si="1"/>
        <v>38.8</v>
      </c>
      <c r="K31" s="7">
        <f t="shared" si="2"/>
        <v>68.3</v>
      </c>
      <c r="L31" s="9">
        <v>5</v>
      </c>
      <c r="M31" s="9" t="s">
        <v>211</v>
      </c>
    </row>
    <row r="32" spans="1:13" s="2" customFormat="1" ht="27" customHeight="1">
      <c r="A32" s="7" t="s">
        <v>71</v>
      </c>
      <c r="B32" s="7">
        <v>2120006</v>
      </c>
      <c r="C32" s="7">
        <v>6</v>
      </c>
      <c r="D32" s="8" t="s">
        <v>82</v>
      </c>
      <c r="E32" s="8" t="s">
        <v>83</v>
      </c>
      <c r="F32" s="8" t="s">
        <v>84</v>
      </c>
      <c r="G32" s="8" t="s">
        <v>85</v>
      </c>
      <c r="H32" s="9">
        <f t="shared" si="0"/>
        <v>27.625</v>
      </c>
      <c r="I32" s="7">
        <v>78.8</v>
      </c>
      <c r="J32" s="9">
        <f t="shared" si="1"/>
        <v>39.4</v>
      </c>
      <c r="K32" s="7">
        <f t="shared" si="2"/>
        <v>67.025</v>
      </c>
      <c r="L32" s="9">
        <v>6</v>
      </c>
      <c r="M32" s="9" t="s">
        <v>211</v>
      </c>
    </row>
    <row r="33" spans="1:13" s="2" customFormat="1" ht="27" customHeight="1">
      <c r="A33" s="7" t="s">
        <v>86</v>
      </c>
      <c r="B33" s="7">
        <v>2120007</v>
      </c>
      <c r="C33" s="7">
        <v>6</v>
      </c>
      <c r="D33" s="8" t="s">
        <v>87</v>
      </c>
      <c r="E33" s="8" t="s">
        <v>88</v>
      </c>
      <c r="F33" s="8" t="s">
        <v>18</v>
      </c>
      <c r="G33" s="8" t="s">
        <v>89</v>
      </c>
      <c r="H33" s="9">
        <f aca="true" t="shared" si="3" ref="H33:H60">F33*0.25+G33*0.25</f>
        <v>32.125</v>
      </c>
      <c r="I33" s="7">
        <v>75.9</v>
      </c>
      <c r="J33" s="9">
        <f aca="true" t="shared" si="4" ref="J33:J60">I33*0.5</f>
        <v>37.95</v>
      </c>
      <c r="K33" s="7">
        <f aca="true" t="shared" si="5" ref="K33:K60">H33+J33</f>
        <v>70.075</v>
      </c>
      <c r="L33" s="9">
        <v>1</v>
      </c>
      <c r="M33" s="9" t="s">
        <v>211</v>
      </c>
    </row>
    <row r="34" spans="1:13" s="2" customFormat="1" ht="27" customHeight="1">
      <c r="A34" s="7" t="s">
        <v>86</v>
      </c>
      <c r="B34" s="7">
        <v>2120007</v>
      </c>
      <c r="C34" s="7">
        <v>6</v>
      </c>
      <c r="D34" s="8" t="s">
        <v>90</v>
      </c>
      <c r="E34" s="8" t="s">
        <v>91</v>
      </c>
      <c r="F34" s="8" t="s">
        <v>17</v>
      </c>
      <c r="G34" s="8" t="s">
        <v>92</v>
      </c>
      <c r="H34" s="9">
        <f t="shared" si="3"/>
        <v>29.875</v>
      </c>
      <c r="I34" s="7">
        <v>78.5</v>
      </c>
      <c r="J34" s="9">
        <f t="shared" si="4"/>
        <v>39.25</v>
      </c>
      <c r="K34" s="7">
        <f t="shared" si="5"/>
        <v>69.125</v>
      </c>
      <c r="L34" s="9">
        <v>2</v>
      </c>
      <c r="M34" s="9" t="s">
        <v>211</v>
      </c>
    </row>
    <row r="35" spans="1:13" s="2" customFormat="1" ht="27" customHeight="1">
      <c r="A35" s="7" t="s">
        <v>86</v>
      </c>
      <c r="B35" s="7">
        <v>2120007</v>
      </c>
      <c r="C35" s="7">
        <v>6</v>
      </c>
      <c r="D35" s="7" t="s">
        <v>93</v>
      </c>
      <c r="E35" s="7" t="s">
        <v>94</v>
      </c>
      <c r="F35" s="7">
        <v>64</v>
      </c>
      <c r="G35" s="7">
        <v>62.5</v>
      </c>
      <c r="H35" s="9">
        <f t="shared" si="3"/>
        <v>31.625</v>
      </c>
      <c r="I35" s="7">
        <v>74.7</v>
      </c>
      <c r="J35" s="9">
        <f t="shared" si="4"/>
        <v>37.35</v>
      </c>
      <c r="K35" s="7">
        <f t="shared" si="5"/>
        <v>68.975</v>
      </c>
      <c r="L35" s="9">
        <v>3</v>
      </c>
      <c r="M35" s="9" t="s">
        <v>211</v>
      </c>
    </row>
    <row r="36" spans="1:13" s="2" customFormat="1" ht="27" customHeight="1">
      <c r="A36" s="7" t="s">
        <v>86</v>
      </c>
      <c r="B36" s="7">
        <v>2120007</v>
      </c>
      <c r="C36" s="7">
        <v>6</v>
      </c>
      <c r="D36" s="8" t="s">
        <v>95</v>
      </c>
      <c r="E36" s="8" t="s">
        <v>96</v>
      </c>
      <c r="F36" s="8" t="s">
        <v>18</v>
      </c>
      <c r="G36" s="8" t="s">
        <v>18</v>
      </c>
      <c r="H36" s="9">
        <f t="shared" si="3"/>
        <v>31.5</v>
      </c>
      <c r="I36" s="7">
        <v>74.2</v>
      </c>
      <c r="J36" s="9">
        <f t="shared" si="4"/>
        <v>37.1</v>
      </c>
      <c r="K36" s="7">
        <f t="shared" si="5"/>
        <v>68.6</v>
      </c>
      <c r="L36" s="9">
        <v>4</v>
      </c>
      <c r="M36" s="9" t="s">
        <v>211</v>
      </c>
    </row>
    <row r="37" spans="1:13" s="2" customFormat="1" ht="27" customHeight="1">
      <c r="A37" s="7" t="s">
        <v>86</v>
      </c>
      <c r="B37" s="7">
        <v>2120007</v>
      </c>
      <c r="C37" s="7">
        <v>6</v>
      </c>
      <c r="D37" s="8" t="s">
        <v>97</v>
      </c>
      <c r="E37" s="8" t="s">
        <v>98</v>
      </c>
      <c r="F37" s="8" t="s">
        <v>99</v>
      </c>
      <c r="G37" s="8" t="s">
        <v>24</v>
      </c>
      <c r="H37" s="9">
        <f t="shared" si="3"/>
        <v>30.625</v>
      </c>
      <c r="I37" s="7">
        <v>75</v>
      </c>
      <c r="J37" s="9">
        <f t="shared" si="4"/>
        <v>37.5</v>
      </c>
      <c r="K37" s="7">
        <f t="shared" si="5"/>
        <v>68.125</v>
      </c>
      <c r="L37" s="9">
        <v>5</v>
      </c>
      <c r="M37" s="9" t="s">
        <v>211</v>
      </c>
    </row>
    <row r="38" spans="1:13" s="2" customFormat="1" ht="27" customHeight="1">
      <c r="A38" s="7" t="s">
        <v>86</v>
      </c>
      <c r="B38" s="7">
        <v>2120007</v>
      </c>
      <c r="C38" s="7">
        <v>6</v>
      </c>
      <c r="D38" s="8" t="s">
        <v>100</v>
      </c>
      <c r="E38" s="8" t="s">
        <v>101</v>
      </c>
      <c r="F38" s="8" t="s">
        <v>17</v>
      </c>
      <c r="G38" s="8" t="s">
        <v>99</v>
      </c>
      <c r="H38" s="9">
        <f t="shared" si="3"/>
        <v>30.25</v>
      </c>
      <c r="I38" s="7">
        <v>75.7</v>
      </c>
      <c r="J38" s="9">
        <f t="shared" si="4"/>
        <v>37.85</v>
      </c>
      <c r="K38" s="7">
        <f t="shared" si="5"/>
        <v>68.1</v>
      </c>
      <c r="L38" s="9">
        <v>6</v>
      </c>
      <c r="M38" s="9" t="s">
        <v>211</v>
      </c>
    </row>
    <row r="39" spans="1:13" s="2" customFormat="1" ht="27" customHeight="1">
      <c r="A39" s="7" t="s">
        <v>104</v>
      </c>
      <c r="B39" s="7">
        <v>2120008</v>
      </c>
      <c r="C39" s="7">
        <v>11</v>
      </c>
      <c r="D39" s="7" t="s">
        <v>105</v>
      </c>
      <c r="E39" s="7" t="s">
        <v>106</v>
      </c>
      <c r="F39" s="7">
        <v>64</v>
      </c>
      <c r="G39" s="7">
        <v>67.5</v>
      </c>
      <c r="H39" s="9">
        <f t="shared" si="3"/>
        <v>32.875</v>
      </c>
      <c r="I39" s="7">
        <v>79.2</v>
      </c>
      <c r="J39" s="9">
        <f t="shared" si="4"/>
        <v>39.6</v>
      </c>
      <c r="K39" s="7">
        <f t="shared" si="5"/>
        <v>72.475</v>
      </c>
      <c r="L39" s="9">
        <v>1</v>
      </c>
      <c r="M39" s="9" t="s">
        <v>211</v>
      </c>
    </row>
    <row r="40" spans="1:13" s="2" customFormat="1" ht="27" customHeight="1">
      <c r="A40" s="7" t="s">
        <v>104</v>
      </c>
      <c r="B40" s="7">
        <v>2120008</v>
      </c>
      <c r="C40" s="7">
        <v>11</v>
      </c>
      <c r="D40" s="7" t="s">
        <v>107</v>
      </c>
      <c r="E40" s="7" t="s">
        <v>108</v>
      </c>
      <c r="F40" s="7">
        <v>70</v>
      </c>
      <c r="G40" s="7">
        <v>62.5</v>
      </c>
      <c r="H40" s="9">
        <f t="shared" si="3"/>
        <v>33.125</v>
      </c>
      <c r="I40" s="7">
        <v>77.5</v>
      </c>
      <c r="J40" s="9">
        <f t="shared" si="4"/>
        <v>38.75</v>
      </c>
      <c r="K40" s="7">
        <f t="shared" si="5"/>
        <v>71.875</v>
      </c>
      <c r="L40" s="9">
        <v>2</v>
      </c>
      <c r="M40" s="9" t="s">
        <v>211</v>
      </c>
    </row>
    <row r="41" spans="1:13" s="2" customFormat="1" ht="27" customHeight="1">
      <c r="A41" s="7" t="s">
        <v>104</v>
      </c>
      <c r="B41" s="7">
        <v>2120008</v>
      </c>
      <c r="C41" s="7">
        <v>11</v>
      </c>
      <c r="D41" s="7" t="s">
        <v>109</v>
      </c>
      <c r="E41" s="7" t="s">
        <v>110</v>
      </c>
      <c r="F41" s="7">
        <v>66</v>
      </c>
      <c r="G41" s="7">
        <v>63.5</v>
      </c>
      <c r="H41" s="9">
        <f t="shared" si="3"/>
        <v>32.375</v>
      </c>
      <c r="I41" s="7">
        <v>78.5</v>
      </c>
      <c r="J41" s="9">
        <f t="shared" si="4"/>
        <v>39.25</v>
      </c>
      <c r="K41" s="7">
        <f t="shared" si="5"/>
        <v>71.625</v>
      </c>
      <c r="L41" s="9">
        <v>3</v>
      </c>
      <c r="M41" s="9" t="s">
        <v>211</v>
      </c>
    </row>
    <row r="42" spans="1:13" s="2" customFormat="1" ht="27" customHeight="1">
      <c r="A42" s="7" t="s">
        <v>104</v>
      </c>
      <c r="B42" s="7">
        <v>2120008</v>
      </c>
      <c r="C42" s="7">
        <v>11</v>
      </c>
      <c r="D42" s="7" t="s">
        <v>111</v>
      </c>
      <c r="E42" s="7" t="s">
        <v>112</v>
      </c>
      <c r="F42" s="7">
        <v>64</v>
      </c>
      <c r="G42" s="7">
        <v>67.5</v>
      </c>
      <c r="H42" s="9">
        <f t="shared" si="3"/>
        <v>32.875</v>
      </c>
      <c r="I42" s="7">
        <v>77.2</v>
      </c>
      <c r="J42" s="9">
        <f t="shared" si="4"/>
        <v>38.6</v>
      </c>
      <c r="K42" s="7">
        <f t="shared" si="5"/>
        <v>71.475</v>
      </c>
      <c r="L42" s="9">
        <v>4</v>
      </c>
      <c r="M42" s="9" t="s">
        <v>211</v>
      </c>
    </row>
    <row r="43" spans="1:13" s="2" customFormat="1" ht="27" customHeight="1">
      <c r="A43" s="7" t="s">
        <v>104</v>
      </c>
      <c r="B43" s="7">
        <v>2120008</v>
      </c>
      <c r="C43" s="7">
        <v>11</v>
      </c>
      <c r="D43" s="7" t="s">
        <v>113</v>
      </c>
      <c r="E43" s="7" t="s">
        <v>114</v>
      </c>
      <c r="F43" s="7">
        <v>69</v>
      </c>
      <c r="G43" s="7">
        <v>62.5</v>
      </c>
      <c r="H43" s="9">
        <f t="shared" si="3"/>
        <v>32.875</v>
      </c>
      <c r="I43" s="7">
        <v>77.1</v>
      </c>
      <c r="J43" s="9">
        <f t="shared" si="4"/>
        <v>38.55</v>
      </c>
      <c r="K43" s="7">
        <f t="shared" si="5"/>
        <v>71.425</v>
      </c>
      <c r="L43" s="9">
        <v>5</v>
      </c>
      <c r="M43" s="9" t="s">
        <v>211</v>
      </c>
    </row>
    <row r="44" spans="1:13" s="2" customFormat="1" ht="27" customHeight="1">
      <c r="A44" s="7" t="s">
        <v>104</v>
      </c>
      <c r="B44" s="7">
        <v>2120008</v>
      </c>
      <c r="C44" s="7">
        <v>11</v>
      </c>
      <c r="D44" s="7" t="s">
        <v>115</v>
      </c>
      <c r="E44" s="7" t="s">
        <v>116</v>
      </c>
      <c r="F44" s="7">
        <v>72</v>
      </c>
      <c r="G44" s="7">
        <v>64</v>
      </c>
      <c r="H44" s="9">
        <f t="shared" si="3"/>
        <v>34</v>
      </c>
      <c r="I44" s="7">
        <v>74.4</v>
      </c>
      <c r="J44" s="9">
        <f t="shared" si="4"/>
        <v>37.2</v>
      </c>
      <c r="K44" s="7">
        <f t="shared" si="5"/>
        <v>71.2</v>
      </c>
      <c r="L44" s="9">
        <v>6</v>
      </c>
      <c r="M44" s="9" t="s">
        <v>211</v>
      </c>
    </row>
    <row r="45" spans="1:13" s="2" customFormat="1" ht="27" customHeight="1">
      <c r="A45" s="7" t="s">
        <v>104</v>
      </c>
      <c r="B45" s="7">
        <v>2120008</v>
      </c>
      <c r="C45" s="7">
        <v>11</v>
      </c>
      <c r="D45" s="7" t="s">
        <v>117</v>
      </c>
      <c r="E45" s="7" t="s">
        <v>118</v>
      </c>
      <c r="F45" s="7">
        <v>65</v>
      </c>
      <c r="G45" s="7">
        <v>64</v>
      </c>
      <c r="H45" s="9">
        <f t="shared" si="3"/>
        <v>32.25</v>
      </c>
      <c r="I45" s="7">
        <v>77.9</v>
      </c>
      <c r="J45" s="9">
        <f t="shared" si="4"/>
        <v>38.95</v>
      </c>
      <c r="K45" s="7">
        <f t="shared" si="5"/>
        <v>71.2</v>
      </c>
      <c r="L45" s="9">
        <v>7</v>
      </c>
      <c r="M45" s="9" t="s">
        <v>211</v>
      </c>
    </row>
    <row r="46" spans="1:13" s="2" customFormat="1" ht="27" customHeight="1">
      <c r="A46" s="7" t="s">
        <v>104</v>
      </c>
      <c r="B46" s="7">
        <v>2120008</v>
      </c>
      <c r="C46" s="7">
        <v>11</v>
      </c>
      <c r="D46" s="7" t="s">
        <v>119</v>
      </c>
      <c r="E46" s="7" t="s">
        <v>120</v>
      </c>
      <c r="F46" s="7">
        <v>68</v>
      </c>
      <c r="G46" s="7">
        <v>59.5</v>
      </c>
      <c r="H46" s="9">
        <f t="shared" si="3"/>
        <v>31.875</v>
      </c>
      <c r="I46" s="7">
        <v>78.6</v>
      </c>
      <c r="J46" s="9">
        <f t="shared" si="4"/>
        <v>39.3</v>
      </c>
      <c r="K46" s="7">
        <f t="shared" si="5"/>
        <v>71.175</v>
      </c>
      <c r="L46" s="9">
        <v>8</v>
      </c>
      <c r="M46" s="9" t="s">
        <v>211</v>
      </c>
    </row>
    <row r="47" spans="1:13" s="2" customFormat="1" ht="27" customHeight="1">
      <c r="A47" s="7" t="s">
        <v>104</v>
      </c>
      <c r="B47" s="7">
        <v>2120008</v>
      </c>
      <c r="C47" s="7">
        <v>11</v>
      </c>
      <c r="D47" s="7" t="s">
        <v>121</v>
      </c>
      <c r="E47" s="7" t="s">
        <v>122</v>
      </c>
      <c r="F47" s="7">
        <v>61</v>
      </c>
      <c r="G47" s="7">
        <v>65</v>
      </c>
      <c r="H47" s="9">
        <f t="shared" si="3"/>
        <v>31.5</v>
      </c>
      <c r="I47" s="7">
        <v>79</v>
      </c>
      <c r="J47" s="9">
        <f t="shared" si="4"/>
        <v>39.5</v>
      </c>
      <c r="K47" s="7">
        <f t="shared" si="5"/>
        <v>71</v>
      </c>
      <c r="L47" s="9">
        <v>9</v>
      </c>
      <c r="M47" s="9" t="s">
        <v>211</v>
      </c>
    </row>
    <row r="48" spans="1:13" s="2" customFormat="1" ht="27" customHeight="1">
      <c r="A48" s="7" t="s">
        <v>104</v>
      </c>
      <c r="B48" s="7">
        <v>2120008</v>
      </c>
      <c r="C48" s="7">
        <v>11</v>
      </c>
      <c r="D48" s="7" t="s">
        <v>123</v>
      </c>
      <c r="E48" s="7" t="s">
        <v>124</v>
      </c>
      <c r="F48" s="7">
        <v>57</v>
      </c>
      <c r="G48" s="7">
        <v>68.5</v>
      </c>
      <c r="H48" s="9">
        <f t="shared" si="3"/>
        <v>31.375</v>
      </c>
      <c r="I48" s="7">
        <v>78.8</v>
      </c>
      <c r="J48" s="9">
        <f t="shared" si="4"/>
        <v>39.4</v>
      </c>
      <c r="K48" s="7">
        <f t="shared" si="5"/>
        <v>70.775</v>
      </c>
      <c r="L48" s="9">
        <v>10</v>
      </c>
      <c r="M48" s="9" t="s">
        <v>211</v>
      </c>
    </row>
    <row r="49" spans="1:13" s="2" customFormat="1" ht="27" customHeight="1">
      <c r="A49" s="7" t="s">
        <v>104</v>
      </c>
      <c r="B49" s="7">
        <v>2120008</v>
      </c>
      <c r="C49" s="7">
        <v>11</v>
      </c>
      <c r="D49" s="7" t="s">
        <v>125</v>
      </c>
      <c r="E49" s="7" t="s">
        <v>126</v>
      </c>
      <c r="F49" s="7">
        <v>67</v>
      </c>
      <c r="G49" s="7">
        <v>58</v>
      </c>
      <c r="H49" s="9">
        <f t="shared" si="3"/>
        <v>31.25</v>
      </c>
      <c r="I49" s="7">
        <v>78.7</v>
      </c>
      <c r="J49" s="9">
        <f t="shared" si="4"/>
        <v>39.35</v>
      </c>
      <c r="K49" s="7">
        <f t="shared" si="5"/>
        <v>70.6</v>
      </c>
      <c r="L49" s="9">
        <v>11</v>
      </c>
      <c r="M49" s="9" t="s">
        <v>211</v>
      </c>
    </row>
    <row r="50" spans="1:13" s="2" customFormat="1" ht="27" customHeight="1">
      <c r="A50" s="7" t="s">
        <v>127</v>
      </c>
      <c r="B50" s="7">
        <v>2120009</v>
      </c>
      <c r="C50" s="7">
        <v>11</v>
      </c>
      <c r="D50" s="7" t="s">
        <v>128</v>
      </c>
      <c r="E50" s="7" t="s">
        <v>129</v>
      </c>
      <c r="F50" s="7">
        <v>73</v>
      </c>
      <c r="G50" s="7">
        <v>65.5</v>
      </c>
      <c r="H50" s="9">
        <f t="shared" si="3"/>
        <v>34.625</v>
      </c>
      <c r="I50" s="7">
        <v>76.6</v>
      </c>
      <c r="J50" s="9">
        <f t="shared" si="4"/>
        <v>38.3</v>
      </c>
      <c r="K50" s="7">
        <f t="shared" si="5"/>
        <v>72.925</v>
      </c>
      <c r="L50" s="9">
        <v>1</v>
      </c>
      <c r="M50" s="9" t="s">
        <v>211</v>
      </c>
    </row>
    <row r="51" spans="1:13" s="2" customFormat="1" ht="27" customHeight="1">
      <c r="A51" s="7" t="s">
        <v>127</v>
      </c>
      <c r="B51" s="7">
        <v>2120009</v>
      </c>
      <c r="C51" s="7">
        <v>11</v>
      </c>
      <c r="D51" s="7" t="s">
        <v>130</v>
      </c>
      <c r="E51" s="7" t="s">
        <v>131</v>
      </c>
      <c r="F51" s="7">
        <v>67</v>
      </c>
      <c r="G51" s="7">
        <v>67.5</v>
      </c>
      <c r="H51" s="9">
        <f t="shared" si="3"/>
        <v>33.625</v>
      </c>
      <c r="I51" s="7">
        <v>77.6</v>
      </c>
      <c r="J51" s="9">
        <f t="shared" si="4"/>
        <v>38.8</v>
      </c>
      <c r="K51" s="7">
        <f t="shared" si="5"/>
        <v>72.425</v>
      </c>
      <c r="L51" s="9">
        <v>2</v>
      </c>
      <c r="M51" s="9" t="s">
        <v>211</v>
      </c>
    </row>
    <row r="52" spans="1:13" s="2" customFormat="1" ht="27" customHeight="1">
      <c r="A52" s="7" t="s">
        <v>127</v>
      </c>
      <c r="B52" s="7">
        <v>2120009</v>
      </c>
      <c r="C52" s="7">
        <v>11</v>
      </c>
      <c r="D52" s="7" t="s">
        <v>132</v>
      </c>
      <c r="E52" s="7" t="s">
        <v>133</v>
      </c>
      <c r="F52" s="7">
        <v>63</v>
      </c>
      <c r="G52" s="7">
        <v>64</v>
      </c>
      <c r="H52" s="9">
        <f t="shared" si="3"/>
        <v>31.75</v>
      </c>
      <c r="I52" s="7">
        <v>80.8</v>
      </c>
      <c r="J52" s="9">
        <f t="shared" si="4"/>
        <v>40.4</v>
      </c>
      <c r="K52" s="7">
        <f t="shared" si="5"/>
        <v>72.15</v>
      </c>
      <c r="L52" s="9">
        <v>3</v>
      </c>
      <c r="M52" s="9" t="s">
        <v>211</v>
      </c>
    </row>
    <row r="53" spans="1:13" s="2" customFormat="1" ht="27" customHeight="1">
      <c r="A53" s="7" t="s">
        <v>127</v>
      </c>
      <c r="B53" s="7">
        <v>2120009</v>
      </c>
      <c r="C53" s="7">
        <v>11</v>
      </c>
      <c r="D53" s="7" t="s">
        <v>134</v>
      </c>
      <c r="E53" s="7" t="s">
        <v>135</v>
      </c>
      <c r="F53" s="7">
        <v>65</v>
      </c>
      <c r="G53" s="7">
        <v>65.5</v>
      </c>
      <c r="H53" s="9">
        <f t="shared" si="3"/>
        <v>32.625</v>
      </c>
      <c r="I53" s="7">
        <v>78.8</v>
      </c>
      <c r="J53" s="9">
        <f t="shared" si="4"/>
        <v>39.4</v>
      </c>
      <c r="K53" s="7">
        <f t="shared" si="5"/>
        <v>72.025</v>
      </c>
      <c r="L53" s="9">
        <v>4</v>
      </c>
      <c r="M53" s="9" t="s">
        <v>211</v>
      </c>
    </row>
    <row r="54" spans="1:13" s="2" customFormat="1" ht="27" customHeight="1">
      <c r="A54" s="7" t="s">
        <v>127</v>
      </c>
      <c r="B54" s="7">
        <v>2120009</v>
      </c>
      <c r="C54" s="7">
        <v>11</v>
      </c>
      <c r="D54" s="7" t="s">
        <v>136</v>
      </c>
      <c r="E54" s="7" t="s">
        <v>137</v>
      </c>
      <c r="F54" s="7">
        <v>65</v>
      </c>
      <c r="G54" s="7">
        <v>58.5</v>
      </c>
      <c r="H54" s="9">
        <f t="shared" si="3"/>
        <v>30.875</v>
      </c>
      <c r="I54" s="7">
        <v>82.2</v>
      </c>
      <c r="J54" s="9">
        <f t="shared" si="4"/>
        <v>41.1</v>
      </c>
      <c r="K54" s="7">
        <f t="shared" si="5"/>
        <v>71.975</v>
      </c>
      <c r="L54" s="9">
        <v>5</v>
      </c>
      <c r="M54" s="9" t="s">
        <v>211</v>
      </c>
    </row>
    <row r="55" spans="1:13" s="2" customFormat="1" ht="27" customHeight="1">
      <c r="A55" s="7" t="s">
        <v>127</v>
      </c>
      <c r="B55" s="7">
        <v>2120009</v>
      </c>
      <c r="C55" s="7">
        <v>11</v>
      </c>
      <c r="D55" s="7" t="s">
        <v>138</v>
      </c>
      <c r="E55" s="7" t="s">
        <v>139</v>
      </c>
      <c r="F55" s="7">
        <v>66</v>
      </c>
      <c r="G55" s="7">
        <v>65.5</v>
      </c>
      <c r="H55" s="9">
        <f t="shared" si="3"/>
        <v>32.875</v>
      </c>
      <c r="I55" s="7">
        <v>77.2</v>
      </c>
      <c r="J55" s="9">
        <f t="shared" si="4"/>
        <v>38.6</v>
      </c>
      <c r="K55" s="7">
        <f t="shared" si="5"/>
        <v>71.475</v>
      </c>
      <c r="L55" s="9">
        <v>6</v>
      </c>
      <c r="M55" s="9" t="s">
        <v>211</v>
      </c>
    </row>
    <row r="56" spans="1:13" s="2" customFormat="1" ht="27" customHeight="1">
      <c r="A56" s="7" t="s">
        <v>127</v>
      </c>
      <c r="B56" s="7">
        <v>2120009</v>
      </c>
      <c r="C56" s="7">
        <v>11</v>
      </c>
      <c r="D56" s="7" t="s">
        <v>140</v>
      </c>
      <c r="E56" s="7" t="s">
        <v>141</v>
      </c>
      <c r="F56" s="7">
        <v>59</v>
      </c>
      <c r="G56" s="7">
        <v>67.5</v>
      </c>
      <c r="H56" s="9">
        <f t="shared" si="3"/>
        <v>31.625</v>
      </c>
      <c r="I56" s="7">
        <v>78.6</v>
      </c>
      <c r="J56" s="9">
        <f t="shared" si="4"/>
        <v>39.3</v>
      </c>
      <c r="K56" s="7">
        <f t="shared" si="5"/>
        <v>70.925</v>
      </c>
      <c r="L56" s="9">
        <v>7</v>
      </c>
      <c r="M56" s="9" t="s">
        <v>211</v>
      </c>
    </row>
    <row r="57" spans="1:13" s="2" customFormat="1" ht="27" customHeight="1">
      <c r="A57" s="7" t="s">
        <v>127</v>
      </c>
      <c r="B57" s="7">
        <v>2120009</v>
      </c>
      <c r="C57" s="7">
        <v>11</v>
      </c>
      <c r="D57" s="7" t="s">
        <v>142</v>
      </c>
      <c r="E57" s="7" t="s">
        <v>143</v>
      </c>
      <c r="F57" s="7">
        <v>66</v>
      </c>
      <c r="G57" s="7">
        <v>63.5</v>
      </c>
      <c r="H57" s="9">
        <f t="shared" si="3"/>
        <v>32.375</v>
      </c>
      <c r="I57" s="7">
        <v>77</v>
      </c>
      <c r="J57" s="9">
        <f t="shared" si="4"/>
        <v>38.5</v>
      </c>
      <c r="K57" s="7">
        <f t="shared" si="5"/>
        <v>70.875</v>
      </c>
      <c r="L57" s="9">
        <v>8</v>
      </c>
      <c r="M57" s="9" t="s">
        <v>211</v>
      </c>
    </row>
    <row r="58" spans="1:13" s="2" customFormat="1" ht="27" customHeight="1">
      <c r="A58" s="7" t="s">
        <v>127</v>
      </c>
      <c r="B58" s="7">
        <v>2120009</v>
      </c>
      <c r="C58" s="7">
        <v>11</v>
      </c>
      <c r="D58" s="7" t="s">
        <v>144</v>
      </c>
      <c r="E58" s="7" t="s">
        <v>145</v>
      </c>
      <c r="F58" s="7">
        <v>67</v>
      </c>
      <c r="G58" s="7">
        <v>60.5</v>
      </c>
      <c r="H58" s="9">
        <f t="shared" si="3"/>
        <v>31.875</v>
      </c>
      <c r="I58" s="7">
        <v>77.8</v>
      </c>
      <c r="J58" s="9">
        <f t="shared" si="4"/>
        <v>38.9</v>
      </c>
      <c r="K58" s="7">
        <f t="shared" si="5"/>
        <v>70.775</v>
      </c>
      <c r="L58" s="9">
        <v>9</v>
      </c>
      <c r="M58" s="9" t="s">
        <v>211</v>
      </c>
    </row>
    <row r="59" spans="1:13" s="2" customFormat="1" ht="27" customHeight="1">
      <c r="A59" s="7" t="s">
        <v>127</v>
      </c>
      <c r="B59" s="7">
        <v>2120009</v>
      </c>
      <c r="C59" s="7">
        <v>11</v>
      </c>
      <c r="D59" s="7" t="s">
        <v>146</v>
      </c>
      <c r="E59" s="7" t="s">
        <v>147</v>
      </c>
      <c r="F59" s="7">
        <v>67</v>
      </c>
      <c r="G59" s="7">
        <v>61.5</v>
      </c>
      <c r="H59" s="9">
        <f t="shared" si="3"/>
        <v>32.125</v>
      </c>
      <c r="I59" s="7">
        <v>76.8</v>
      </c>
      <c r="J59" s="9">
        <f t="shared" si="4"/>
        <v>38.4</v>
      </c>
      <c r="K59" s="7">
        <f t="shared" si="5"/>
        <v>70.525</v>
      </c>
      <c r="L59" s="9">
        <v>10</v>
      </c>
      <c r="M59" s="9" t="s">
        <v>211</v>
      </c>
    </row>
    <row r="60" spans="1:13" s="2" customFormat="1" ht="27" customHeight="1">
      <c r="A60" s="7" t="s">
        <v>127</v>
      </c>
      <c r="B60" s="7">
        <v>2120009</v>
      </c>
      <c r="C60" s="7">
        <v>11</v>
      </c>
      <c r="D60" s="7" t="s">
        <v>148</v>
      </c>
      <c r="E60" s="7" t="s">
        <v>149</v>
      </c>
      <c r="F60" s="7">
        <v>62</v>
      </c>
      <c r="G60" s="7">
        <v>62</v>
      </c>
      <c r="H60" s="9">
        <f t="shared" si="3"/>
        <v>31</v>
      </c>
      <c r="I60" s="7">
        <v>78.6</v>
      </c>
      <c r="J60" s="9">
        <f t="shared" si="4"/>
        <v>39.3</v>
      </c>
      <c r="K60" s="7">
        <f t="shared" si="5"/>
        <v>70.3</v>
      </c>
      <c r="L60" s="9">
        <v>11</v>
      </c>
      <c r="M60" s="9" t="s">
        <v>211</v>
      </c>
    </row>
    <row r="61" spans="1:13" s="2" customFormat="1" ht="27" customHeight="1">
      <c r="A61" s="7" t="s">
        <v>150</v>
      </c>
      <c r="B61" s="7">
        <v>2120010</v>
      </c>
      <c r="C61" s="7">
        <v>1</v>
      </c>
      <c r="D61" s="7" t="s">
        <v>151</v>
      </c>
      <c r="E61" s="7" t="s">
        <v>152</v>
      </c>
      <c r="F61" s="7">
        <v>75</v>
      </c>
      <c r="G61" s="7">
        <v>65.5</v>
      </c>
      <c r="H61" s="9">
        <f aca="true" t="shared" si="6" ref="H61:H78">F61*0.25+G61*0.25</f>
        <v>35.125</v>
      </c>
      <c r="I61" s="7">
        <v>80.7</v>
      </c>
      <c r="J61" s="9">
        <f aca="true" t="shared" si="7" ref="J61:J78">I61*0.5</f>
        <v>40.35</v>
      </c>
      <c r="K61" s="7">
        <f aca="true" t="shared" si="8" ref="K61:K78">H61+J61</f>
        <v>75.475</v>
      </c>
      <c r="L61" s="9">
        <v>1</v>
      </c>
      <c r="M61" s="9" t="s">
        <v>211</v>
      </c>
    </row>
    <row r="62" spans="1:13" s="2" customFormat="1" ht="27" customHeight="1">
      <c r="A62" s="7" t="s">
        <v>153</v>
      </c>
      <c r="B62" s="7">
        <v>2120011</v>
      </c>
      <c r="C62" s="7">
        <v>1</v>
      </c>
      <c r="D62" s="8" t="s">
        <v>154</v>
      </c>
      <c r="E62" s="8" t="s">
        <v>155</v>
      </c>
      <c r="F62" s="8" t="s">
        <v>23</v>
      </c>
      <c r="G62" s="8" t="s">
        <v>156</v>
      </c>
      <c r="H62" s="9">
        <f t="shared" si="6"/>
        <v>34.375</v>
      </c>
      <c r="I62" s="7">
        <v>76</v>
      </c>
      <c r="J62" s="9">
        <f t="shared" si="7"/>
        <v>38</v>
      </c>
      <c r="K62" s="7">
        <f t="shared" si="8"/>
        <v>72.375</v>
      </c>
      <c r="L62" s="9">
        <v>1</v>
      </c>
      <c r="M62" s="9" t="s">
        <v>211</v>
      </c>
    </row>
    <row r="63" spans="1:13" s="2" customFormat="1" ht="27" customHeight="1">
      <c r="A63" s="7" t="s">
        <v>157</v>
      </c>
      <c r="B63" s="7">
        <v>2120012</v>
      </c>
      <c r="C63" s="7">
        <v>8</v>
      </c>
      <c r="D63" s="7" t="s">
        <v>158</v>
      </c>
      <c r="E63" s="7" t="s">
        <v>159</v>
      </c>
      <c r="F63" s="7">
        <v>69</v>
      </c>
      <c r="G63" s="7">
        <v>62.5</v>
      </c>
      <c r="H63" s="9">
        <f t="shared" si="6"/>
        <v>32.875</v>
      </c>
      <c r="I63" s="7">
        <v>87</v>
      </c>
      <c r="J63" s="9">
        <f t="shared" si="7"/>
        <v>43.5</v>
      </c>
      <c r="K63" s="7">
        <f t="shared" si="8"/>
        <v>76.375</v>
      </c>
      <c r="L63" s="9">
        <v>1</v>
      </c>
      <c r="M63" s="9" t="s">
        <v>211</v>
      </c>
    </row>
    <row r="64" spans="1:13" s="2" customFormat="1" ht="27" customHeight="1">
      <c r="A64" s="7" t="s">
        <v>157</v>
      </c>
      <c r="B64" s="7">
        <v>2120012</v>
      </c>
      <c r="C64" s="7">
        <v>8</v>
      </c>
      <c r="D64" s="7" t="s">
        <v>160</v>
      </c>
      <c r="E64" s="7" t="s">
        <v>161</v>
      </c>
      <c r="F64" s="7">
        <v>68</v>
      </c>
      <c r="G64" s="7">
        <v>64.5</v>
      </c>
      <c r="H64" s="9">
        <f t="shared" si="6"/>
        <v>33.125</v>
      </c>
      <c r="I64" s="7">
        <v>82.4</v>
      </c>
      <c r="J64" s="9">
        <f t="shared" si="7"/>
        <v>41.2</v>
      </c>
      <c r="K64" s="7">
        <f t="shared" si="8"/>
        <v>74.325</v>
      </c>
      <c r="L64" s="9">
        <v>2</v>
      </c>
      <c r="M64" s="9" t="s">
        <v>211</v>
      </c>
    </row>
    <row r="65" spans="1:13" s="2" customFormat="1" ht="27" customHeight="1">
      <c r="A65" s="7" t="s">
        <v>157</v>
      </c>
      <c r="B65" s="7">
        <v>2120012</v>
      </c>
      <c r="C65" s="7">
        <v>8</v>
      </c>
      <c r="D65" s="7" t="s">
        <v>162</v>
      </c>
      <c r="E65" s="7" t="s">
        <v>163</v>
      </c>
      <c r="F65" s="7">
        <v>59</v>
      </c>
      <c r="G65" s="7">
        <v>69.5</v>
      </c>
      <c r="H65" s="9">
        <f t="shared" si="6"/>
        <v>32.125</v>
      </c>
      <c r="I65" s="7">
        <v>84.2</v>
      </c>
      <c r="J65" s="9">
        <f t="shared" si="7"/>
        <v>42.1</v>
      </c>
      <c r="K65" s="7">
        <f t="shared" si="8"/>
        <v>74.225</v>
      </c>
      <c r="L65" s="9">
        <v>3</v>
      </c>
      <c r="M65" s="9" t="s">
        <v>211</v>
      </c>
    </row>
    <row r="66" spans="1:13" s="2" customFormat="1" ht="27" customHeight="1">
      <c r="A66" s="7" t="s">
        <v>157</v>
      </c>
      <c r="B66" s="7">
        <v>2120012</v>
      </c>
      <c r="C66" s="7">
        <v>8</v>
      </c>
      <c r="D66" s="7" t="s">
        <v>164</v>
      </c>
      <c r="E66" s="7" t="s">
        <v>165</v>
      </c>
      <c r="F66" s="7">
        <v>64</v>
      </c>
      <c r="G66" s="7">
        <v>61.5</v>
      </c>
      <c r="H66" s="9">
        <f t="shared" si="6"/>
        <v>31.375</v>
      </c>
      <c r="I66" s="7">
        <v>83.4</v>
      </c>
      <c r="J66" s="9">
        <f t="shared" si="7"/>
        <v>41.7</v>
      </c>
      <c r="K66" s="7">
        <f t="shared" si="8"/>
        <v>73.075</v>
      </c>
      <c r="L66" s="9">
        <v>4</v>
      </c>
      <c r="M66" s="9" t="s">
        <v>211</v>
      </c>
    </row>
    <row r="67" spans="1:13" s="2" customFormat="1" ht="27" customHeight="1">
      <c r="A67" s="7" t="s">
        <v>157</v>
      </c>
      <c r="B67" s="7">
        <v>2120012</v>
      </c>
      <c r="C67" s="7">
        <v>8</v>
      </c>
      <c r="D67" s="7" t="s">
        <v>166</v>
      </c>
      <c r="E67" s="7" t="s">
        <v>167</v>
      </c>
      <c r="F67" s="7">
        <v>69</v>
      </c>
      <c r="G67" s="7">
        <v>57.5</v>
      </c>
      <c r="H67" s="9">
        <f t="shared" si="6"/>
        <v>31.625</v>
      </c>
      <c r="I67" s="7">
        <v>82.2</v>
      </c>
      <c r="J67" s="9">
        <f t="shared" si="7"/>
        <v>41.1</v>
      </c>
      <c r="K67" s="7">
        <f t="shared" si="8"/>
        <v>72.725</v>
      </c>
      <c r="L67" s="9">
        <v>5</v>
      </c>
      <c r="M67" s="9" t="s">
        <v>211</v>
      </c>
    </row>
    <row r="68" spans="1:13" s="2" customFormat="1" ht="27" customHeight="1">
      <c r="A68" s="7" t="s">
        <v>157</v>
      </c>
      <c r="B68" s="7">
        <v>2120012</v>
      </c>
      <c r="C68" s="7">
        <v>8</v>
      </c>
      <c r="D68" s="7" t="s">
        <v>168</v>
      </c>
      <c r="E68" s="7" t="s">
        <v>169</v>
      </c>
      <c r="F68" s="7">
        <v>57</v>
      </c>
      <c r="G68" s="7">
        <v>68.5</v>
      </c>
      <c r="H68" s="9">
        <f t="shared" si="6"/>
        <v>31.375</v>
      </c>
      <c r="I68" s="7">
        <v>82.3</v>
      </c>
      <c r="J68" s="9">
        <f t="shared" si="7"/>
        <v>41.15</v>
      </c>
      <c r="K68" s="7">
        <f t="shared" si="8"/>
        <v>72.525</v>
      </c>
      <c r="L68" s="9">
        <v>6</v>
      </c>
      <c r="M68" s="9" t="s">
        <v>211</v>
      </c>
    </row>
    <row r="69" spans="1:13" s="2" customFormat="1" ht="27" customHeight="1">
      <c r="A69" s="7" t="s">
        <v>157</v>
      </c>
      <c r="B69" s="7">
        <v>2120012</v>
      </c>
      <c r="C69" s="7">
        <v>8</v>
      </c>
      <c r="D69" s="7" t="s">
        <v>170</v>
      </c>
      <c r="E69" s="7" t="s">
        <v>171</v>
      </c>
      <c r="F69" s="7">
        <v>65</v>
      </c>
      <c r="G69" s="7">
        <v>63</v>
      </c>
      <c r="H69" s="9">
        <f t="shared" si="6"/>
        <v>32</v>
      </c>
      <c r="I69" s="7">
        <v>81</v>
      </c>
      <c r="J69" s="9">
        <f t="shared" si="7"/>
        <v>40.5</v>
      </c>
      <c r="K69" s="7">
        <f t="shared" si="8"/>
        <v>72.5</v>
      </c>
      <c r="L69" s="9">
        <v>7</v>
      </c>
      <c r="M69" s="9" t="s">
        <v>211</v>
      </c>
    </row>
    <row r="70" spans="1:13" s="2" customFormat="1" ht="27" customHeight="1">
      <c r="A70" s="7" t="s">
        <v>157</v>
      </c>
      <c r="B70" s="7">
        <v>2120012</v>
      </c>
      <c r="C70" s="7">
        <v>8</v>
      </c>
      <c r="D70" s="7" t="s">
        <v>172</v>
      </c>
      <c r="E70" s="7" t="s">
        <v>173</v>
      </c>
      <c r="F70" s="7">
        <v>67</v>
      </c>
      <c r="G70" s="7">
        <v>59.5</v>
      </c>
      <c r="H70" s="9">
        <f t="shared" si="6"/>
        <v>31.625</v>
      </c>
      <c r="I70" s="7">
        <v>78.8</v>
      </c>
      <c r="J70" s="9">
        <f t="shared" si="7"/>
        <v>39.4</v>
      </c>
      <c r="K70" s="7">
        <f t="shared" si="8"/>
        <v>71.025</v>
      </c>
      <c r="L70" s="9">
        <v>8</v>
      </c>
      <c r="M70" s="9" t="s">
        <v>211</v>
      </c>
    </row>
    <row r="71" spans="1:13" s="2" customFormat="1" ht="27" customHeight="1">
      <c r="A71" s="7" t="s">
        <v>174</v>
      </c>
      <c r="B71" s="7">
        <v>2120013</v>
      </c>
      <c r="C71" s="7">
        <v>8</v>
      </c>
      <c r="D71" s="7" t="s">
        <v>175</v>
      </c>
      <c r="E71" s="7" t="s">
        <v>176</v>
      </c>
      <c r="F71" s="7">
        <v>70</v>
      </c>
      <c r="G71" s="7">
        <v>68</v>
      </c>
      <c r="H71" s="9">
        <f t="shared" si="6"/>
        <v>34.5</v>
      </c>
      <c r="I71" s="7">
        <v>81.6</v>
      </c>
      <c r="J71" s="9">
        <f t="shared" si="7"/>
        <v>40.8</v>
      </c>
      <c r="K71" s="7">
        <f t="shared" si="8"/>
        <v>75.3</v>
      </c>
      <c r="L71" s="9">
        <v>1</v>
      </c>
      <c r="M71" s="9" t="s">
        <v>211</v>
      </c>
    </row>
    <row r="72" spans="1:13" s="2" customFormat="1" ht="27" customHeight="1">
      <c r="A72" s="7" t="s">
        <v>174</v>
      </c>
      <c r="B72" s="7">
        <v>2120013</v>
      </c>
      <c r="C72" s="7">
        <v>8</v>
      </c>
      <c r="D72" s="7" t="s">
        <v>177</v>
      </c>
      <c r="E72" s="7" t="s">
        <v>178</v>
      </c>
      <c r="F72" s="7">
        <v>70</v>
      </c>
      <c r="G72" s="7">
        <v>65.5</v>
      </c>
      <c r="H72" s="9">
        <f t="shared" si="6"/>
        <v>33.875</v>
      </c>
      <c r="I72" s="7">
        <v>78</v>
      </c>
      <c r="J72" s="9">
        <f t="shared" si="7"/>
        <v>39</v>
      </c>
      <c r="K72" s="7">
        <f t="shared" si="8"/>
        <v>72.875</v>
      </c>
      <c r="L72" s="9">
        <v>2</v>
      </c>
      <c r="M72" s="9" t="s">
        <v>211</v>
      </c>
    </row>
    <row r="73" spans="1:13" s="2" customFormat="1" ht="27" customHeight="1">
      <c r="A73" s="7" t="s">
        <v>174</v>
      </c>
      <c r="B73" s="7">
        <v>2120013</v>
      </c>
      <c r="C73" s="7">
        <v>8</v>
      </c>
      <c r="D73" s="7" t="s">
        <v>179</v>
      </c>
      <c r="E73" s="7" t="s">
        <v>180</v>
      </c>
      <c r="F73" s="7">
        <v>69</v>
      </c>
      <c r="G73" s="7">
        <v>63.5</v>
      </c>
      <c r="H73" s="9">
        <f t="shared" si="6"/>
        <v>33.125</v>
      </c>
      <c r="I73" s="7">
        <v>77.8</v>
      </c>
      <c r="J73" s="9">
        <f t="shared" si="7"/>
        <v>38.9</v>
      </c>
      <c r="K73" s="7">
        <f t="shared" si="8"/>
        <v>72.025</v>
      </c>
      <c r="L73" s="9">
        <v>3</v>
      </c>
      <c r="M73" s="9" t="s">
        <v>211</v>
      </c>
    </row>
    <row r="74" spans="1:13" s="2" customFormat="1" ht="27" customHeight="1">
      <c r="A74" s="7" t="s">
        <v>174</v>
      </c>
      <c r="B74" s="7">
        <v>2120013</v>
      </c>
      <c r="C74" s="7">
        <v>8</v>
      </c>
      <c r="D74" s="7" t="s">
        <v>181</v>
      </c>
      <c r="E74" s="7" t="s">
        <v>182</v>
      </c>
      <c r="F74" s="7">
        <v>68</v>
      </c>
      <c r="G74" s="7">
        <v>66</v>
      </c>
      <c r="H74" s="9">
        <f t="shared" si="6"/>
        <v>33.5</v>
      </c>
      <c r="I74" s="7">
        <v>76.4</v>
      </c>
      <c r="J74" s="9">
        <f t="shared" si="7"/>
        <v>38.2</v>
      </c>
      <c r="K74" s="7">
        <f t="shared" si="8"/>
        <v>71.7</v>
      </c>
      <c r="L74" s="9">
        <v>4</v>
      </c>
      <c r="M74" s="9" t="s">
        <v>211</v>
      </c>
    </row>
    <row r="75" spans="1:13" s="2" customFormat="1" ht="27" customHeight="1">
      <c r="A75" s="7" t="s">
        <v>174</v>
      </c>
      <c r="B75" s="7">
        <v>2120013</v>
      </c>
      <c r="C75" s="7">
        <v>8</v>
      </c>
      <c r="D75" s="7" t="s">
        <v>183</v>
      </c>
      <c r="E75" s="7" t="s">
        <v>184</v>
      </c>
      <c r="F75" s="7">
        <v>66</v>
      </c>
      <c r="G75" s="7">
        <v>58</v>
      </c>
      <c r="H75" s="9">
        <f t="shared" si="6"/>
        <v>31</v>
      </c>
      <c r="I75" s="7">
        <v>78.4</v>
      </c>
      <c r="J75" s="9">
        <f t="shared" si="7"/>
        <v>39.2</v>
      </c>
      <c r="K75" s="7">
        <f t="shared" si="8"/>
        <v>70.2</v>
      </c>
      <c r="L75" s="9">
        <v>5</v>
      </c>
      <c r="M75" s="9" t="s">
        <v>211</v>
      </c>
    </row>
    <row r="76" spans="1:13" s="2" customFormat="1" ht="27" customHeight="1">
      <c r="A76" s="7" t="s">
        <v>174</v>
      </c>
      <c r="B76" s="7">
        <v>2120013</v>
      </c>
      <c r="C76" s="7">
        <v>8</v>
      </c>
      <c r="D76" s="7" t="s">
        <v>185</v>
      </c>
      <c r="E76" s="7" t="s">
        <v>186</v>
      </c>
      <c r="F76" s="7">
        <v>73</v>
      </c>
      <c r="G76" s="7">
        <v>59</v>
      </c>
      <c r="H76" s="9">
        <f t="shared" si="6"/>
        <v>33</v>
      </c>
      <c r="I76" s="7">
        <v>73.8</v>
      </c>
      <c r="J76" s="9">
        <f t="shared" si="7"/>
        <v>36.9</v>
      </c>
      <c r="K76" s="7">
        <f t="shared" si="8"/>
        <v>69.9</v>
      </c>
      <c r="L76" s="9">
        <v>6</v>
      </c>
      <c r="M76" s="9" t="s">
        <v>211</v>
      </c>
    </row>
    <row r="77" spans="1:13" s="2" customFormat="1" ht="27" customHeight="1">
      <c r="A77" s="7" t="s">
        <v>174</v>
      </c>
      <c r="B77" s="7">
        <v>2120013</v>
      </c>
      <c r="C77" s="7">
        <v>8</v>
      </c>
      <c r="D77" s="7" t="s">
        <v>187</v>
      </c>
      <c r="E77" s="7" t="s">
        <v>188</v>
      </c>
      <c r="F77" s="7">
        <v>62</v>
      </c>
      <c r="G77" s="7">
        <v>62.5</v>
      </c>
      <c r="H77" s="9">
        <f t="shared" si="6"/>
        <v>31.125</v>
      </c>
      <c r="I77" s="7">
        <v>77.4</v>
      </c>
      <c r="J77" s="9">
        <f t="shared" si="7"/>
        <v>38.7</v>
      </c>
      <c r="K77" s="7">
        <f t="shared" si="8"/>
        <v>69.825</v>
      </c>
      <c r="L77" s="9">
        <v>7</v>
      </c>
      <c r="M77" s="9" t="s">
        <v>211</v>
      </c>
    </row>
    <row r="78" spans="1:13" s="2" customFormat="1" ht="27" customHeight="1">
      <c r="A78" s="7" t="s">
        <v>174</v>
      </c>
      <c r="B78" s="7">
        <v>2120013</v>
      </c>
      <c r="C78" s="7">
        <v>8</v>
      </c>
      <c r="D78" s="7" t="s">
        <v>189</v>
      </c>
      <c r="E78" s="7" t="s">
        <v>190</v>
      </c>
      <c r="F78" s="7">
        <v>62</v>
      </c>
      <c r="G78" s="7">
        <v>68</v>
      </c>
      <c r="H78" s="9">
        <f t="shared" si="6"/>
        <v>32.5</v>
      </c>
      <c r="I78" s="7">
        <v>73.6</v>
      </c>
      <c r="J78" s="9">
        <f t="shared" si="7"/>
        <v>36.8</v>
      </c>
      <c r="K78" s="7">
        <f t="shared" si="8"/>
        <v>69.3</v>
      </c>
      <c r="L78" s="9">
        <v>8</v>
      </c>
      <c r="M78" s="9" t="s">
        <v>211</v>
      </c>
    </row>
    <row r="79" spans="1:13" s="2" customFormat="1" ht="27" customHeight="1">
      <c r="A79" s="7" t="s">
        <v>191</v>
      </c>
      <c r="B79" s="7">
        <v>2120014</v>
      </c>
      <c r="C79" s="7">
        <v>4</v>
      </c>
      <c r="D79" s="7" t="s">
        <v>192</v>
      </c>
      <c r="E79" s="7" t="s">
        <v>193</v>
      </c>
      <c r="F79" s="7">
        <v>65</v>
      </c>
      <c r="G79" s="7">
        <v>62</v>
      </c>
      <c r="H79" s="9">
        <f aca="true" t="shared" si="9" ref="H79:H86">F79*0.25+G79*0.25</f>
        <v>31.75</v>
      </c>
      <c r="I79" s="7">
        <v>75.2</v>
      </c>
      <c r="J79" s="9">
        <f aca="true" t="shared" si="10" ref="J79:J86">I79*0.5</f>
        <v>37.6</v>
      </c>
      <c r="K79" s="7">
        <f aca="true" t="shared" si="11" ref="K79:K86">H79+J79</f>
        <v>69.35</v>
      </c>
      <c r="L79" s="9">
        <v>1</v>
      </c>
      <c r="M79" s="9" t="s">
        <v>211</v>
      </c>
    </row>
    <row r="80" spans="1:13" s="2" customFormat="1" ht="27" customHeight="1">
      <c r="A80" s="7" t="s">
        <v>191</v>
      </c>
      <c r="B80" s="7">
        <v>2120014</v>
      </c>
      <c r="C80" s="7">
        <v>4</v>
      </c>
      <c r="D80" s="7" t="s">
        <v>194</v>
      </c>
      <c r="E80" s="7" t="s">
        <v>195</v>
      </c>
      <c r="F80" s="7">
        <v>54</v>
      </c>
      <c r="G80" s="7">
        <v>68</v>
      </c>
      <c r="H80" s="9">
        <f t="shared" si="9"/>
        <v>30.5</v>
      </c>
      <c r="I80" s="7">
        <v>76</v>
      </c>
      <c r="J80" s="9">
        <f t="shared" si="10"/>
        <v>38</v>
      </c>
      <c r="K80" s="7">
        <f t="shared" si="11"/>
        <v>68.5</v>
      </c>
      <c r="L80" s="9">
        <v>2</v>
      </c>
      <c r="M80" s="9" t="s">
        <v>211</v>
      </c>
    </row>
    <row r="81" spans="1:13" s="2" customFormat="1" ht="27" customHeight="1">
      <c r="A81" s="7" t="s">
        <v>191</v>
      </c>
      <c r="B81" s="7">
        <v>2120014</v>
      </c>
      <c r="C81" s="7">
        <v>4</v>
      </c>
      <c r="D81" s="8" t="s">
        <v>196</v>
      </c>
      <c r="E81" s="8" t="s">
        <v>197</v>
      </c>
      <c r="F81" s="8" t="s">
        <v>18</v>
      </c>
      <c r="G81" s="8" t="s">
        <v>198</v>
      </c>
      <c r="H81" s="9">
        <f t="shared" si="9"/>
        <v>29.625</v>
      </c>
      <c r="I81" s="7">
        <v>77.7</v>
      </c>
      <c r="J81" s="9">
        <f t="shared" si="10"/>
        <v>38.85</v>
      </c>
      <c r="K81" s="7">
        <f t="shared" si="11"/>
        <v>68.475</v>
      </c>
      <c r="L81" s="9">
        <v>3</v>
      </c>
      <c r="M81" s="9" t="s">
        <v>211</v>
      </c>
    </row>
    <row r="82" spans="1:13" s="2" customFormat="1" ht="27" customHeight="1">
      <c r="A82" s="7" t="s">
        <v>191</v>
      </c>
      <c r="B82" s="7">
        <v>2120014</v>
      </c>
      <c r="C82" s="7">
        <v>4</v>
      </c>
      <c r="D82" s="8" t="s">
        <v>199</v>
      </c>
      <c r="E82" s="8" t="s">
        <v>200</v>
      </c>
      <c r="F82" s="8" t="s">
        <v>27</v>
      </c>
      <c r="G82" s="8" t="s">
        <v>84</v>
      </c>
      <c r="H82" s="9">
        <f t="shared" si="9"/>
        <v>30.25</v>
      </c>
      <c r="I82" s="7">
        <v>75</v>
      </c>
      <c r="J82" s="9">
        <f t="shared" si="10"/>
        <v>37.5</v>
      </c>
      <c r="K82" s="7">
        <f t="shared" si="11"/>
        <v>67.75</v>
      </c>
      <c r="L82" s="9">
        <v>4</v>
      </c>
      <c r="M82" s="9" t="s">
        <v>211</v>
      </c>
    </row>
    <row r="83" spans="1:13" s="2" customFormat="1" ht="27" customHeight="1">
      <c r="A83" s="7" t="s">
        <v>201</v>
      </c>
      <c r="B83" s="7">
        <v>2120015</v>
      </c>
      <c r="C83" s="7">
        <v>4</v>
      </c>
      <c r="D83" s="7" t="s">
        <v>202</v>
      </c>
      <c r="E83" s="7" t="s">
        <v>203</v>
      </c>
      <c r="F83" s="7">
        <v>67</v>
      </c>
      <c r="G83" s="7">
        <v>62</v>
      </c>
      <c r="H83" s="9">
        <f t="shared" si="9"/>
        <v>32.25</v>
      </c>
      <c r="I83" s="7">
        <v>79.4</v>
      </c>
      <c r="J83" s="9">
        <f t="shared" si="10"/>
        <v>39.7</v>
      </c>
      <c r="K83" s="7">
        <f t="shared" si="11"/>
        <v>71.95</v>
      </c>
      <c r="L83" s="9">
        <v>1</v>
      </c>
      <c r="M83" s="9" t="s">
        <v>211</v>
      </c>
    </row>
    <row r="84" spans="1:13" s="2" customFormat="1" ht="27" customHeight="1">
      <c r="A84" s="7" t="s">
        <v>201</v>
      </c>
      <c r="B84" s="7">
        <v>2120015</v>
      </c>
      <c r="C84" s="7">
        <v>4</v>
      </c>
      <c r="D84" s="8" t="s">
        <v>204</v>
      </c>
      <c r="E84" s="8" t="s">
        <v>205</v>
      </c>
      <c r="F84" s="8" t="s">
        <v>17</v>
      </c>
      <c r="G84" s="8" t="s">
        <v>102</v>
      </c>
      <c r="H84" s="9">
        <f t="shared" si="9"/>
        <v>30.5</v>
      </c>
      <c r="I84" s="7">
        <v>82.8</v>
      </c>
      <c r="J84" s="9">
        <f t="shared" si="10"/>
        <v>41.4</v>
      </c>
      <c r="K84" s="7">
        <f t="shared" si="11"/>
        <v>71.9</v>
      </c>
      <c r="L84" s="9">
        <v>2</v>
      </c>
      <c r="M84" s="9" t="s">
        <v>211</v>
      </c>
    </row>
    <row r="85" spans="1:13" s="2" customFormat="1" ht="27" customHeight="1">
      <c r="A85" s="7" t="s">
        <v>201</v>
      </c>
      <c r="B85" s="7">
        <v>2120015</v>
      </c>
      <c r="C85" s="7">
        <v>4</v>
      </c>
      <c r="D85" s="8" t="s">
        <v>206</v>
      </c>
      <c r="E85" s="8" t="s">
        <v>207</v>
      </c>
      <c r="F85" s="8" t="s">
        <v>19</v>
      </c>
      <c r="G85" s="8" t="s">
        <v>18</v>
      </c>
      <c r="H85" s="9">
        <f t="shared" si="9"/>
        <v>32.25</v>
      </c>
      <c r="I85" s="7">
        <v>77.4</v>
      </c>
      <c r="J85" s="9">
        <f t="shared" si="10"/>
        <v>38.7</v>
      </c>
      <c r="K85" s="7">
        <f t="shared" si="11"/>
        <v>70.95</v>
      </c>
      <c r="L85" s="9">
        <v>3</v>
      </c>
      <c r="M85" s="9" t="s">
        <v>211</v>
      </c>
    </row>
    <row r="86" spans="1:13" s="2" customFormat="1" ht="27" customHeight="1">
      <c r="A86" s="7" t="s">
        <v>201</v>
      </c>
      <c r="B86" s="7">
        <v>2120015</v>
      </c>
      <c r="C86" s="7">
        <v>4</v>
      </c>
      <c r="D86" s="8" t="s">
        <v>208</v>
      </c>
      <c r="E86" s="8" t="s">
        <v>209</v>
      </c>
      <c r="F86" s="8" t="s">
        <v>23</v>
      </c>
      <c r="G86" s="8" t="s">
        <v>103</v>
      </c>
      <c r="H86" s="9">
        <f t="shared" si="9"/>
        <v>32</v>
      </c>
      <c r="I86" s="7">
        <v>77.3</v>
      </c>
      <c r="J86" s="9">
        <f t="shared" si="10"/>
        <v>38.65</v>
      </c>
      <c r="K86" s="7">
        <f t="shared" si="11"/>
        <v>70.65</v>
      </c>
      <c r="L86" s="9">
        <v>4</v>
      </c>
      <c r="M86" s="9" t="s">
        <v>211</v>
      </c>
    </row>
    <row r="87" spans="1:13" s="2" customFormat="1" ht="19.5" customHeight="1">
      <c r="A87" s="10"/>
      <c r="B87" s="11"/>
      <c r="C87" s="11"/>
      <c r="D87" s="5"/>
      <c r="E87" s="5"/>
      <c r="F87" s="5"/>
      <c r="G87" s="5"/>
      <c r="H87" s="5"/>
      <c r="I87" s="5"/>
      <c r="J87" s="5"/>
      <c r="K87" s="12"/>
      <c r="L87" s="12"/>
      <c r="M87" s="12"/>
    </row>
  </sheetData>
  <sheetProtection/>
  <autoFilter ref="A3:M86">
    <sortState ref="A4:M87">
      <sortCondition descending="1" sortBy="value" ref="K4:K87"/>
    </sortState>
  </autoFilter>
  <mergeCells count="2">
    <mergeCell ref="A2:M2"/>
    <mergeCell ref="A1:M1"/>
  </mergeCells>
  <printOptions/>
  <pageMargins left="0.7513888888888889" right="0.6298611111111111" top="0.5902777777777778" bottom="0.7868055555555555" header="0.5118055555555555" footer="0.5118055555555555"/>
  <pageSetup horizontalDpi="600" verticalDpi="600" orientation="portrait" pageOrder="overThenDown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2019-06-04T07:53:47Z</cp:lastPrinted>
  <dcterms:created xsi:type="dcterms:W3CDTF">2004-07-16T07:07:52Z</dcterms:created>
  <dcterms:modified xsi:type="dcterms:W3CDTF">2019-06-04T08:06:05Z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