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<sst xmlns="http://schemas.openxmlformats.org/spreadsheetml/2006/main" count="142" uniqueCount="121">
  <si>
    <t>附件2：</t>
  </si>
  <si>
    <t>武穴市2019年公开招聘农村义务教育学校教师岗位表</t>
  </si>
  <si>
    <t>编号</t>
  </si>
  <si>
    <t>学段</t>
  </si>
  <si>
    <t>招聘岗位总数</t>
  </si>
  <si>
    <t>语文</t>
  </si>
  <si>
    <t>数学</t>
  </si>
  <si>
    <t>物理</t>
  </si>
  <si>
    <t>化学</t>
  </si>
  <si>
    <t>历史</t>
  </si>
  <si>
    <t>英语</t>
  </si>
  <si>
    <t>体育</t>
  </si>
  <si>
    <t>音乐</t>
  </si>
  <si>
    <t>美术</t>
  </si>
  <si>
    <t>小学科学</t>
  </si>
  <si>
    <t>总计</t>
  </si>
  <si>
    <t>小学学段（合计）</t>
  </si>
  <si>
    <t>小学合计</t>
  </si>
  <si>
    <t>教学点合计</t>
  </si>
  <si>
    <t>梅川镇</t>
  </si>
  <si>
    <t>小学小计</t>
  </si>
  <si>
    <t>梅川实验小学</t>
  </si>
  <si>
    <t>松阳中学小学部</t>
  </si>
  <si>
    <t>横岗中学小学部</t>
  </si>
  <si>
    <t>从政小学</t>
  </si>
  <si>
    <t>五里小学</t>
  </si>
  <si>
    <t>居杠小学</t>
  </si>
  <si>
    <t>吕兴祖小学</t>
  </si>
  <si>
    <t>石步小学</t>
  </si>
  <si>
    <t>永西小学</t>
  </si>
  <si>
    <t>雨山小学</t>
  </si>
  <si>
    <t>南泉小学</t>
  </si>
  <si>
    <t>吴畈小学</t>
  </si>
  <si>
    <t>陶斯小学</t>
  </si>
  <si>
    <t>蔡林小学</t>
  </si>
  <si>
    <t>教学点小计</t>
  </si>
  <si>
    <t>绿林教学点</t>
  </si>
  <si>
    <t>盘古垱教学点</t>
  </si>
  <si>
    <t>余川镇</t>
  </si>
  <si>
    <t>松山咀小学</t>
  </si>
  <si>
    <t>余川小学</t>
  </si>
  <si>
    <t>吴文小学</t>
  </si>
  <si>
    <t>蒋铺小学</t>
  </si>
  <si>
    <t>双城中学小学部</t>
  </si>
  <si>
    <t xml:space="preserve">砌石教学点 </t>
  </si>
  <si>
    <t xml:space="preserve">周国教学点 </t>
  </si>
  <si>
    <t>徐余冲教学点</t>
  </si>
  <si>
    <t xml:space="preserve">干仕小学教学点 </t>
  </si>
  <si>
    <t>邢元教学点</t>
  </si>
  <si>
    <t>花桥镇</t>
  </si>
  <si>
    <t>张河口小学</t>
  </si>
  <si>
    <t>团山河小学</t>
  </si>
  <si>
    <t>连山小学</t>
  </si>
  <si>
    <t>宗山岭小学</t>
  </si>
  <si>
    <t>戴文义小学</t>
  </si>
  <si>
    <t>郑公塔中学小学部</t>
  </si>
  <si>
    <t>罗城中学小学部</t>
  </si>
  <si>
    <t>马塘教学点</t>
  </si>
  <si>
    <t>王祥教学点</t>
  </si>
  <si>
    <t>郭大垸教学点</t>
  </si>
  <si>
    <t>雨场山教学点</t>
  </si>
  <si>
    <t>戴伯彰教学点</t>
  </si>
  <si>
    <t>刘常教学点</t>
  </si>
  <si>
    <t>童司牌教学点</t>
  </si>
  <si>
    <t>石佛寺镇</t>
  </si>
  <si>
    <t>鸡公岭中学小学部</t>
  </si>
  <si>
    <t>张岭上小学</t>
  </si>
  <si>
    <t>宋巷小学</t>
  </si>
  <si>
    <t>鸡公岭教学点</t>
  </si>
  <si>
    <t>朱河教学点</t>
  </si>
  <si>
    <t>连湖教学点</t>
  </si>
  <si>
    <t>观湖教学点</t>
  </si>
  <si>
    <t>湖南畈教学点</t>
  </si>
  <si>
    <t>大金镇</t>
  </si>
  <si>
    <t>下周煜小学</t>
  </si>
  <si>
    <t>刘元小学</t>
  </si>
  <si>
    <t>张榜小学</t>
  </si>
  <si>
    <t>仓头小学</t>
  </si>
  <si>
    <t>花园教学点</t>
  </si>
  <si>
    <t>周梓教学点</t>
  </si>
  <si>
    <t>胡大教学点</t>
  </si>
  <si>
    <t>刘陶教学点</t>
  </si>
  <si>
    <t>也字咀教学点</t>
  </si>
  <si>
    <t>库咀教学点</t>
  </si>
  <si>
    <t>张天二教学点</t>
  </si>
  <si>
    <t>四望镇</t>
  </si>
  <si>
    <t>铁石中学小学部</t>
  </si>
  <si>
    <t>栗木小学</t>
  </si>
  <si>
    <t>陆政教学点</t>
  </si>
  <si>
    <t>三田教学点</t>
  </si>
  <si>
    <t>刘店教学点</t>
  </si>
  <si>
    <t>陶墩教学点</t>
  </si>
  <si>
    <t>田应祖教学点</t>
  </si>
  <si>
    <t>铺垴教学点</t>
  </si>
  <si>
    <t>里桥教学点</t>
  </si>
  <si>
    <t>周笃教学点</t>
  </si>
  <si>
    <t>大法寺镇</t>
  </si>
  <si>
    <t>刘主小学</t>
  </si>
  <si>
    <t>凤袍小学</t>
  </si>
  <si>
    <t>八丰教学点</t>
  </si>
  <si>
    <t>大雷教学点</t>
  </si>
  <si>
    <t>茂洪教学点</t>
  </si>
  <si>
    <t>咀上教学点</t>
  </si>
  <si>
    <t>西岸教学点</t>
  </si>
  <si>
    <t>步塘教学点</t>
  </si>
  <si>
    <t>田镇办事处</t>
  </si>
  <si>
    <t>钱炉小学</t>
  </si>
  <si>
    <t>韩垸教学点</t>
  </si>
  <si>
    <t>龙坪镇</t>
  </si>
  <si>
    <t>长征桥教学点</t>
  </si>
  <si>
    <t>初中学段（合计）</t>
  </si>
  <si>
    <t>梅川高中初中部</t>
  </si>
  <si>
    <t>居杠中学</t>
  </si>
  <si>
    <t>横岗中学</t>
  </si>
  <si>
    <t>松山咀中学</t>
  </si>
  <si>
    <t>双城中学</t>
  </si>
  <si>
    <t>罗城中学</t>
  </si>
  <si>
    <t>郑公塔中学</t>
  </si>
  <si>
    <t>四望中学</t>
  </si>
  <si>
    <t>凤咀中学</t>
  </si>
  <si>
    <t>田镇中学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</si>
</sst>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Tahoma"/>
      <charset val="134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8"/>
      <color rgb="FF000000"/>
      <name val="华文中宋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1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3" xfId="5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9" fillId="0" borderId="3" xfId="51" applyFont="1" applyBorder="1" applyAlignment="1">
      <alignment horizontal="left" vertical="center"/>
    </xf>
    <xf numFmtId="0" fontId="4" fillId="0" borderId="3" xfId="52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20" applyNumberFormat="1" applyFont="1" applyBorder="1" applyAlignment="1">
      <alignment horizontal="left" vertical="center"/>
    </xf>
    <xf numFmtId="0" fontId="9" fillId="0" borderId="3" xfId="52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/>
    </xf>
    <xf numFmtId="0" fontId="9" fillId="0" borderId="3" xfId="52" applyFont="1" applyBorder="1" applyAlignment="1">
      <alignment horizontal="left" vertical="center"/>
    </xf>
    <xf numFmtId="0" fontId="6" fillId="0" borderId="1" xfId="53" applyFont="1" applyBorder="1" applyAlignment="1">
      <alignment horizontal="center" vertical="center"/>
    </xf>
    <xf numFmtId="0" fontId="6" fillId="0" borderId="1" xfId="53" applyFont="1" applyBorder="1" applyAlignment="1">
      <alignment horizontal="left" vertical="center"/>
    </xf>
    <xf numFmtId="0" fontId="4" fillId="0" borderId="1" xfId="52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0"/>
  <sheetViews>
    <sheetView tabSelected="1" workbookViewId="0">
      <pane ySplit="3" topLeftCell="A25" activePane="bottomLeft" state="frozen"/>
      <selection/>
      <selection pane="bottomLeft" activeCell="S124" sqref="S124"/>
    </sheetView>
  </sheetViews>
  <sheetFormatPr defaultColWidth="9" defaultRowHeight="14.25"/>
  <cols>
    <col min="1" max="1" width="4" customWidth="1"/>
    <col min="2" max="2" width="14.875" customWidth="1"/>
    <col min="3" max="13" width="5.625" customWidth="1"/>
  </cols>
  <sheetData>
    <row r="1" s="1" customFormat="1" ht="22.5" customHeight="1" spans="1:2">
      <c r="A1" s="8" t="s">
        <v>0</v>
      </c>
      <c r="B1" s="8"/>
    </row>
    <row r="2" s="2" customFormat="1" ht="30.7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9.7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21" customHeight="1" spans="1:13">
      <c r="A4" s="11" t="s">
        <v>15</v>
      </c>
      <c r="B4" s="11"/>
      <c r="C4" s="11">
        <f t="shared" ref="C4:M4" si="0">SUM(C8,C27,C40,C57,C68,C82,C95,C106,C111,C115,C119,C122,C125,C127,C129)</f>
        <v>212</v>
      </c>
      <c r="D4" s="11">
        <f t="shared" si="0"/>
        <v>85</v>
      </c>
      <c r="E4" s="11">
        <f t="shared" si="0"/>
        <v>81</v>
      </c>
      <c r="F4" s="11">
        <f t="shared" si="0"/>
        <v>5</v>
      </c>
      <c r="G4" s="11">
        <f t="shared" si="0"/>
        <v>1</v>
      </c>
      <c r="H4" s="11">
        <f t="shared" si="0"/>
        <v>1</v>
      </c>
      <c r="I4" s="11">
        <f t="shared" si="0"/>
        <v>31</v>
      </c>
      <c r="J4" s="11">
        <f t="shared" si="0"/>
        <v>2</v>
      </c>
      <c r="K4" s="11">
        <f t="shared" si="0"/>
        <v>2</v>
      </c>
      <c r="L4" s="11">
        <f t="shared" si="0"/>
        <v>1</v>
      </c>
      <c r="M4" s="11">
        <f t="shared" si="0"/>
        <v>3</v>
      </c>
    </row>
    <row r="5" s="3" customFormat="1" ht="21" customHeight="1" spans="1:13">
      <c r="A5" s="11">
        <v>1</v>
      </c>
      <c r="B5" s="11" t="s">
        <v>16</v>
      </c>
      <c r="C5" s="11">
        <f>SUM(C8,C27,C40,C57,C68,C82,C95,C106,C111)</f>
        <v>187</v>
      </c>
      <c r="D5" s="11">
        <f>SUM(D8,D27,D40,D57,D68,D82,D95,D106,D111)</f>
        <v>78</v>
      </c>
      <c r="E5" s="11">
        <f>SUM(E8,E27,E40,E57,E68,E82,E95,E106,E111)</f>
        <v>77</v>
      </c>
      <c r="F5" s="11"/>
      <c r="G5" s="11"/>
      <c r="H5" s="11"/>
      <c r="I5" s="11">
        <f>SUM(I8,I27,I40,I57,I68,I82,I95,I106,I111)</f>
        <v>24</v>
      </c>
      <c r="J5" s="11">
        <f>SUM(J8,J27,J40,J57,J68,J82,J95,J106,J111)</f>
        <v>2</v>
      </c>
      <c r="K5" s="11">
        <f>SUM(K8,K27,K40,K57,K68,K82,K95,K106,K111)</f>
        <v>2</v>
      </c>
      <c r="L5" s="11">
        <f>SUM(L8,L27,L40,L57,L68,L82,L95,L106,L111)</f>
        <v>1</v>
      </c>
      <c r="M5" s="11">
        <f>SUM(M8,M27,M40,M57,M68,M82,M95,M106,M111)</f>
        <v>3</v>
      </c>
    </row>
    <row r="6" s="3" customFormat="1" ht="21" customHeight="1" spans="1:13">
      <c r="A6" s="11"/>
      <c r="B6" s="12" t="s">
        <v>17</v>
      </c>
      <c r="C6" s="11">
        <f>SUM(C9,C28,C41,C58,C69,C83,C96,C107)</f>
        <v>107</v>
      </c>
      <c r="D6" s="11">
        <f>SUM(D9,D28,D41,D58,D69,D83,D96,D107)</f>
        <v>43</v>
      </c>
      <c r="E6" s="11">
        <f>SUM(E9,E28,E41,E58,E69,E83,E96,E107)</f>
        <v>42</v>
      </c>
      <c r="F6" s="11"/>
      <c r="G6" s="11"/>
      <c r="H6" s="11"/>
      <c r="I6" s="11">
        <f>SUM(I9,I28,I41,I58,I69,I83,I96,I107)</f>
        <v>16</v>
      </c>
      <c r="J6" s="11">
        <f>SUM(J9,J28,J41,J58,J69,J83,J96,J107)</f>
        <v>2</v>
      </c>
      <c r="K6" s="11">
        <f>SUM(K9,K28,K41,K58,K69,K83,K96,K107)</f>
        <v>2</v>
      </c>
      <c r="L6" s="11">
        <f>SUM(L9,L28,L41,L58,L69,L83,L96,L107)</f>
        <v>1</v>
      </c>
      <c r="M6" s="11">
        <f>SUM(M9,M28,M41,M58,M69,M83,M96,M107)</f>
        <v>1</v>
      </c>
    </row>
    <row r="7" s="3" customFormat="1" ht="21" customHeight="1" spans="1:13">
      <c r="A7" s="11"/>
      <c r="B7" s="12" t="s">
        <v>18</v>
      </c>
      <c r="C7" s="11">
        <f>SUM(C24,C34,C49,C62,C74,C86,C99,C109,C112)</f>
        <v>80</v>
      </c>
      <c r="D7" s="11">
        <f>SUM(D24,D34,D49,D62,D74,D86,D99,D109,D112)</f>
        <v>35</v>
      </c>
      <c r="E7" s="11">
        <f>SUM(E24,E34,E49,E62,E74,E86,E99,E109,E112)</f>
        <v>35</v>
      </c>
      <c r="F7" s="11"/>
      <c r="G7" s="11"/>
      <c r="H7" s="11"/>
      <c r="I7" s="11">
        <f>SUM(I24,I34,I49,I62,I74,I86,I99,I109,I112)</f>
        <v>8</v>
      </c>
      <c r="J7" s="11"/>
      <c r="K7" s="11"/>
      <c r="L7" s="11"/>
      <c r="M7" s="11">
        <f>SUM(M24,M34,M49,M62,M74,M86,M99,M109,M112)</f>
        <v>2</v>
      </c>
    </row>
    <row r="8" s="3" customFormat="1" ht="21" customHeight="1" spans="1:13">
      <c r="A8" s="11"/>
      <c r="B8" s="11" t="s">
        <v>19</v>
      </c>
      <c r="C8" s="11">
        <f>C9+C24</f>
        <v>49</v>
      </c>
      <c r="D8" s="11">
        <f>D9+D24</f>
        <v>15</v>
      </c>
      <c r="E8" s="11">
        <f>E9+E24</f>
        <v>23</v>
      </c>
      <c r="F8" s="11"/>
      <c r="G8" s="11"/>
      <c r="H8" s="11"/>
      <c r="I8" s="11">
        <f>I9+I24</f>
        <v>11</v>
      </c>
      <c r="J8" s="11"/>
      <c r="K8" s="11"/>
      <c r="L8" s="11"/>
      <c r="M8" s="11"/>
    </row>
    <row r="9" s="3" customFormat="1" ht="21" customHeight="1" spans="1:13">
      <c r="A9" s="11"/>
      <c r="B9" s="13" t="s">
        <v>20</v>
      </c>
      <c r="C9" s="11">
        <f>SUM(C10:C23)</f>
        <v>41</v>
      </c>
      <c r="D9" s="11">
        <f>SUM(D10:D23)</f>
        <v>14</v>
      </c>
      <c r="E9" s="11">
        <f>SUM(E10:E23)</f>
        <v>19</v>
      </c>
      <c r="F9" s="11"/>
      <c r="G9" s="11"/>
      <c r="H9" s="11"/>
      <c r="I9" s="11">
        <f>SUM(I10:I23)</f>
        <v>8</v>
      </c>
      <c r="J9" s="11"/>
      <c r="K9" s="11"/>
      <c r="L9" s="11"/>
      <c r="M9" s="11"/>
    </row>
    <row r="10" s="3" customFormat="1" ht="21" customHeight="1" spans="1:13">
      <c r="A10" s="11"/>
      <c r="B10" s="14" t="s">
        <v>21</v>
      </c>
      <c r="C10" s="15">
        <f t="shared" ref="C10:C26" si="1">SUM(D10:M10)</f>
        <v>5</v>
      </c>
      <c r="D10" s="16">
        <v>2</v>
      </c>
      <c r="E10" s="16">
        <v>2</v>
      </c>
      <c r="F10" s="11"/>
      <c r="G10" s="11"/>
      <c r="H10" s="11"/>
      <c r="I10" s="16">
        <v>1</v>
      </c>
      <c r="J10" s="11"/>
      <c r="K10" s="11"/>
      <c r="L10" s="11"/>
      <c r="M10" s="11"/>
    </row>
    <row r="11" s="3" customFormat="1" ht="21" customHeight="1" spans="1:13">
      <c r="A11" s="11"/>
      <c r="B11" s="14" t="s">
        <v>22</v>
      </c>
      <c r="C11" s="15">
        <f t="shared" si="1"/>
        <v>4</v>
      </c>
      <c r="D11" s="16">
        <v>2</v>
      </c>
      <c r="E11" s="16">
        <v>2</v>
      </c>
      <c r="F11" s="11"/>
      <c r="G11" s="11"/>
      <c r="H11" s="11"/>
      <c r="I11" s="16"/>
      <c r="J11" s="11"/>
      <c r="K11" s="11"/>
      <c r="L11" s="11"/>
      <c r="M11" s="11"/>
    </row>
    <row r="12" s="3" customFormat="1" ht="21" customHeight="1" spans="1:13">
      <c r="A12" s="11"/>
      <c r="B12" s="14" t="s">
        <v>23</v>
      </c>
      <c r="C12" s="15">
        <f t="shared" si="1"/>
        <v>6</v>
      </c>
      <c r="D12" s="16">
        <v>2</v>
      </c>
      <c r="E12" s="16">
        <v>2</v>
      </c>
      <c r="F12" s="11"/>
      <c r="G12" s="11"/>
      <c r="H12" s="11"/>
      <c r="I12" s="16">
        <v>2</v>
      </c>
      <c r="J12" s="11"/>
      <c r="K12" s="11"/>
      <c r="L12" s="11"/>
      <c r="M12" s="11"/>
    </row>
    <row r="13" s="3" customFormat="1" ht="21" customHeight="1" spans="1:13">
      <c r="A13" s="11"/>
      <c r="B13" s="14" t="s">
        <v>24</v>
      </c>
      <c r="C13" s="15">
        <f t="shared" si="1"/>
        <v>1</v>
      </c>
      <c r="D13" s="16"/>
      <c r="E13" s="16">
        <v>1</v>
      </c>
      <c r="F13" s="11"/>
      <c r="G13" s="11"/>
      <c r="H13" s="11"/>
      <c r="I13" s="16"/>
      <c r="J13" s="11"/>
      <c r="K13" s="11"/>
      <c r="L13" s="11"/>
      <c r="M13" s="11"/>
    </row>
    <row r="14" s="3" customFormat="1" ht="21" customHeight="1" spans="1:13">
      <c r="A14" s="11"/>
      <c r="B14" s="14" t="s">
        <v>25</v>
      </c>
      <c r="C14" s="15">
        <f t="shared" si="1"/>
        <v>2</v>
      </c>
      <c r="D14" s="16"/>
      <c r="E14" s="16">
        <v>1</v>
      </c>
      <c r="F14" s="11"/>
      <c r="G14" s="11"/>
      <c r="H14" s="11"/>
      <c r="I14" s="16">
        <v>1</v>
      </c>
      <c r="J14" s="11"/>
      <c r="K14" s="11"/>
      <c r="L14" s="11"/>
      <c r="M14" s="11"/>
    </row>
    <row r="15" s="3" customFormat="1" ht="21" customHeight="1" spans="1:13">
      <c r="A15" s="11"/>
      <c r="B15" s="14" t="s">
        <v>26</v>
      </c>
      <c r="C15" s="15">
        <f t="shared" si="1"/>
        <v>3</v>
      </c>
      <c r="D15" s="16">
        <v>1</v>
      </c>
      <c r="E15" s="16">
        <v>1</v>
      </c>
      <c r="F15" s="11"/>
      <c r="G15" s="11"/>
      <c r="H15" s="11"/>
      <c r="I15" s="16">
        <v>1</v>
      </c>
      <c r="J15" s="11"/>
      <c r="K15" s="11"/>
      <c r="L15" s="11"/>
      <c r="M15" s="11"/>
    </row>
    <row r="16" s="3" customFormat="1" ht="21" customHeight="1" spans="1:13">
      <c r="A16" s="11"/>
      <c r="B16" s="14" t="s">
        <v>27</v>
      </c>
      <c r="C16" s="15">
        <f t="shared" si="1"/>
        <v>3</v>
      </c>
      <c r="D16" s="16">
        <v>1</v>
      </c>
      <c r="E16" s="16">
        <v>1</v>
      </c>
      <c r="F16" s="11"/>
      <c r="G16" s="11"/>
      <c r="H16" s="11"/>
      <c r="I16" s="16">
        <v>1</v>
      </c>
      <c r="J16" s="11"/>
      <c r="K16" s="11"/>
      <c r="L16" s="11"/>
      <c r="M16" s="11"/>
    </row>
    <row r="17" s="3" customFormat="1" ht="21" customHeight="1" spans="1:13">
      <c r="A17" s="11"/>
      <c r="B17" s="14" t="s">
        <v>28</v>
      </c>
      <c r="C17" s="15">
        <f t="shared" si="1"/>
        <v>3</v>
      </c>
      <c r="D17" s="16">
        <v>1</v>
      </c>
      <c r="E17" s="16">
        <v>1</v>
      </c>
      <c r="F17" s="11"/>
      <c r="G17" s="11"/>
      <c r="H17" s="11"/>
      <c r="I17" s="16">
        <v>1</v>
      </c>
      <c r="J17" s="11"/>
      <c r="K17" s="11"/>
      <c r="L17" s="11"/>
      <c r="M17" s="11"/>
    </row>
    <row r="18" s="3" customFormat="1" ht="21" customHeight="1" spans="1:13">
      <c r="A18" s="11"/>
      <c r="B18" s="14" t="s">
        <v>29</v>
      </c>
      <c r="C18" s="15">
        <f t="shared" si="1"/>
        <v>2</v>
      </c>
      <c r="D18" s="17"/>
      <c r="E18" s="17">
        <v>1</v>
      </c>
      <c r="F18" s="11"/>
      <c r="G18" s="11"/>
      <c r="H18" s="11"/>
      <c r="I18" s="17">
        <v>1</v>
      </c>
      <c r="J18" s="11"/>
      <c r="K18" s="11"/>
      <c r="L18" s="11"/>
      <c r="M18" s="11"/>
    </row>
    <row r="19" s="3" customFormat="1" ht="21" customHeight="1" spans="1:13">
      <c r="A19" s="11"/>
      <c r="B19" s="14" t="s">
        <v>30</v>
      </c>
      <c r="C19" s="15">
        <f t="shared" si="1"/>
        <v>2</v>
      </c>
      <c r="D19" s="17">
        <v>1</v>
      </c>
      <c r="E19" s="17">
        <v>1</v>
      </c>
      <c r="F19" s="11"/>
      <c r="G19" s="11"/>
      <c r="H19" s="11"/>
      <c r="I19" s="16"/>
      <c r="J19" s="11"/>
      <c r="K19" s="11"/>
      <c r="L19" s="11"/>
      <c r="M19" s="11"/>
    </row>
    <row r="20" s="3" customFormat="1" ht="21" customHeight="1" spans="1:13">
      <c r="A20" s="11"/>
      <c r="B20" s="14" t="s">
        <v>31</v>
      </c>
      <c r="C20" s="15">
        <f t="shared" si="1"/>
        <v>3</v>
      </c>
      <c r="D20" s="16">
        <v>1</v>
      </c>
      <c r="E20" s="16">
        <v>2</v>
      </c>
      <c r="F20" s="11"/>
      <c r="G20" s="11"/>
      <c r="H20" s="11"/>
      <c r="I20" s="16"/>
      <c r="J20" s="11"/>
      <c r="K20" s="11"/>
      <c r="L20" s="11"/>
      <c r="M20" s="11"/>
    </row>
    <row r="21" ht="21" customHeight="1" spans="1:13">
      <c r="A21" s="15"/>
      <c r="B21" s="14" t="s">
        <v>32</v>
      </c>
      <c r="C21" s="15">
        <f t="shared" si="1"/>
        <v>2</v>
      </c>
      <c r="D21" s="16">
        <v>1</v>
      </c>
      <c r="E21" s="16">
        <v>1</v>
      </c>
      <c r="F21" s="15"/>
      <c r="G21" s="15"/>
      <c r="H21" s="15"/>
      <c r="I21" s="16"/>
      <c r="J21" s="15"/>
      <c r="K21" s="15"/>
      <c r="L21" s="15"/>
      <c r="M21" s="15"/>
    </row>
    <row r="22" ht="21" customHeight="1" spans="1:13">
      <c r="A22" s="15"/>
      <c r="B22" s="14" t="s">
        <v>33</v>
      </c>
      <c r="C22" s="15">
        <f t="shared" si="1"/>
        <v>2</v>
      </c>
      <c r="D22" s="16">
        <v>1</v>
      </c>
      <c r="E22" s="16">
        <v>1</v>
      </c>
      <c r="F22" s="15"/>
      <c r="G22" s="15"/>
      <c r="H22" s="15"/>
      <c r="I22" s="16"/>
      <c r="J22" s="15"/>
      <c r="K22" s="15"/>
      <c r="L22" s="15"/>
      <c r="M22" s="15"/>
    </row>
    <row r="23" s="3" customFormat="1" ht="21" customHeight="1" spans="1:13">
      <c r="A23" s="11"/>
      <c r="B23" s="14" t="s">
        <v>34</v>
      </c>
      <c r="C23" s="15">
        <f t="shared" si="1"/>
        <v>3</v>
      </c>
      <c r="D23" s="16">
        <v>1</v>
      </c>
      <c r="E23" s="16">
        <v>2</v>
      </c>
      <c r="F23" s="11"/>
      <c r="G23" s="11"/>
      <c r="H23" s="11"/>
      <c r="I23" s="16"/>
      <c r="J23" s="11"/>
      <c r="K23" s="11"/>
      <c r="L23" s="11"/>
      <c r="M23" s="11"/>
    </row>
    <row r="24" s="3" customFormat="1" ht="21" customHeight="1" spans="1:13">
      <c r="A24" s="11"/>
      <c r="B24" s="18" t="s">
        <v>35</v>
      </c>
      <c r="C24" s="11">
        <f t="shared" si="1"/>
        <v>8</v>
      </c>
      <c r="D24" s="11">
        <f>SUM(D25:D26)</f>
        <v>1</v>
      </c>
      <c r="E24" s="11">
        <f>SUM(E25:E26)</f>
        <v>4</v>
      </c>
      <c r="F24" s="11"/>
      <c r="G24" s="11"/>
      <c r="H24" s="11"/>
      <c r="I24" s="11">
        <f>SUM(I25:I26)</f>
        <v>3</v>
      </c>
      <c r="J24" s="11"/>
      <c r="K24" s="11"/>
      <c r="L24" s="11"/>
      <c r="M24" s="11"/>
    </row>
    <row r="25" s="3" customFormat="1" ht="21" customHeight="1" spans="1:13">
      <c r="A25" s="11"/>
      <c r="B25" s="19" t="s">
        <v>36</v>
      </c>
      <c r="C25" s="15">
        <f t="shared" si="1"/>
        <v>2</v>
      </c>
      <c r="D25" s="16"/>
      <c r="E25" s="16">
        <v>1</v>
      </c>
      <c r="F25" s="11"/>
      <c r="G25" s="11"/>
      <c r="H25" s="11"/>
      <c r="I25" s="16">
        <v>1</v>
      </c>
      <c r="J25" s="11"/>
      <c r="K25" s="11"/>
      <c r="L25" s="11"/>
      <c r="M25" s="11"/>
    </row>
    <row r="26" s="3" customFormat="1" ht="21" customHeight="1" spans="1:13">
      <c r="A26" s="11"/>
      <c r="B26" s="19" t="s">
        <v>37</v>
      </c>
      <c r="C26" s="15">
        <f t="shared" si="1"/>
        <v>6</v>
      </c>
      <c r="D26" s="16">
        <v>1</v>
      </c>
      <c r="E26" s="16">
        <v>3</v>
      </c>
      <c r="F26" s="11"/>
      <c r="G26" s="11"/>
      <c r="H26" s="11"/>
      <c r="I26" s="16">
        <v>2</v>
      </c>
      <c r="J26" s="11"/>
      <c r="K26" s="11"/>
      <c r="L26" s="11"/>
      <c r="M26" s="11"/>
    </row>
    <row r="27" s="3" customFormat="1" ht="21" customHeight="1" spans="1:13">
      <c r="A27" s="11"/>
      <c r="B27" s="11" t="s">
        <v>38</v>
      </c>
      <c r="C27" s="11">
        <f>SUM(C28,C34)</f>
        <v>17</v>
      </c>
      <c r="D27" s="11">
        <f>SUM(D28,D34)</f>
        <v>7</v>
      </c>
      <c r="E27" s="11">
        <f>SUM(E28,E34)</f>
        <v>6</v>
      </c>
      <c r="F27" s="11"/>
      <c r="G27" s="11"/>
      <c r="H27" s="11"/>
      <c r="I27" s="11">
        <f>SUM(I28,I34)</f>
        <v>1</v>
      </c>
      <c r="J27" s="11">
        <f>SUM(J28,J34)</f>
        <v>1</v>
      </c>
      <c r="K27" s="11">
        <f>SUM(K28,K34)</f>
        <v>1</v>
      </c>
      <c r="L27" s="11"/>
      <c r="M27" s="11">
        <f>SUM(M28,M34)</f>
        <v>1</v>
      </c>
    </row>
    <row r="28" s="3" customFormat="1" ht="21" customHeight="1" spans="1:13">
      <c r="A28" s="11"/>
      <c r="B28" s="13" t="s">
        <v>20</v>
      </c>
      <c r="C28" s="11">
        <f t="shared" ref="C28:M28" si="2">SUM(C29:C33)</f>
        <v>11</v>
      </c>
      <c r="D28" s="11">
        <f t="shared" si="2"/>
        <v>4</v>
      </c>
      <c r="E28" s="11">
        <f t="shared" si="2"/>
        <v>3</v>
      </c>
      <c r="F28" s="11"/>
      <c r="G28" s="11"/>
      <c r="H28" s="11"/>
      <c r="I28" s="11">
        <f t="shared" si="2"/>
        <v>1</v>
      </c>
      <c r="J28" s="11">
        <f t="shared" si="2"/>
        <v>1</v>
      </c>
      <c r="K28" s="11">
        <f t="shared" si="2"/>
        <v>1</v>
      </c>
      <c r="L28" s="11"/>
      <c r="M28" s="11">
        <f t="shared" si="2"/>
        <v>1</v>
      </c>
    </row>
    <row r="29" s="4" customFormat="1" ht="21" customHeight="1" spans="1:13">
      <c r="A29" s="20"/>
      <c r="B29" s="21" t="s">
        <v>39</v>
      </c>
      <c r="C29" s="20">
        <v>5</v>
      </c>
      <c r="D29" s="22">
        <v>1</v>
      </c>
      <c r="E29" s="22">
        <v>1</v>
      </c>
      <c r="F29" s="22"/>
      <c r="G29" s="22"/>
      <c r="H29" s="22"/>
      <c r="I29" s="22">
        <v>1</v>
      </c>
      <c r="J29" s="22">
        <v>1</v>
      </c>
      <c r="K29" s="22"/>
      <c r="L29" s="22"/>
      <c r="M29" s="22">
        <v>1</v>
      </c>
    </row>
    <row r="30" s="4" customFormat="1" ht="21" customHeight="1" spans="1:13">
      <c r="A30" s="20"/>
      <c r="B30" s="21" t="s">
        <v>40</v>
      </c>
      <c r="C30" s="20">
        <v>1</v>
      </c>
      <c r="D30" s="22">
        <v>1</v>
      </c>
      <c r="E30" s="22"/>
      <c r="F30" s="22"/>
      <c r="G30" s="22"/>
      <c r="H30" s="22"/>
      <c r="I30" s="22"/>
      <c r="J30" s="22"/>
      <c r="K30" s="22"/>
      <c r="L30" s="22"/>
      <c r="M30" s="20"/>
    </row>
    <row r="31" s="4" customFormat="1" ht="21" customHeight="1" spans="1:13">
      <c r="A31" s="20"/>
      <c r="B31" s="21" t="s">
        <v>41</v>
      </c>
      <c r="C31" s="20">
        <v>2</v>
      </c>
      <c r="D31" s="20">
        <v>1</v>
      </c>
      <c r="E31" s="22"/>
      <c r="F31" s="22"/>
      <c r="G31" s="22"/>
      <c r="H31" s="22"/>
      <c r="I31" s="20"/>
      <c r="J31" s="22"/>
      <c r="K31" s="20">
        <v>1</v>
      </c>
      <c r="L31" s="20"/>
      <c r="M31" s="20"/>
    </row>
    <row r="32" s="4" customFormat="1" ht="21" customHeight="1" spans="1:13">
      <c r="A32" s="20"/>
      <c r="B32" s="21" t="s">
        <v>42</v>
      </c>
      <c r="C32" s="20">
        <v>1</v>
      </c>
      <c r="D32" s="23"/>
      <c r="E32" s="23">
        <v>1</v>
      </c>
      <c r="F32" s="23"/>
      <c r="G32" s="23"/>
      <c r="H32" s="23"/>
      <c r="I32" s="23"/>
      <c r="J32" s="23"/>
      <c r="K32" s="23"/>
      <c r="L32" s="20"/>
      <c r="M32" s="20"/>
    </row>
    <row r="33" s="4" customFormat="1" ht="21" customHeight="1" spans="1:13">
      <c r="A33" s="20"/>
      <c r="B33" s="21" t="s">
        <v>43</v>
      </c>
      <c r="C33" s="20">
        <v>2</v>
      </c>
      <c r="D33" s="20">
        <v>1</v>
      </c>
      <c r="E33" s="20">
        <v>1</v>
      </c>
      <c r="F33" s="20"/>
      <c r="G33" s="20"/>
      <c r="H33" s="20"/>
      <c r="I33" s="20"/>
      <c r="J33" s="20"/>
      <c r="K33" s="20"/>
      <c r="L33" s="20"/>
      <c r="M33" s="20"/>
    </row>
    <row r="34" s="3" customFormat="1" ht="21" customHeight="1" spans="1:13">
      <c r="A34" s="11"/>
      <c r="B34" s="12" t="s">
        <v>35</v>
      </c>
      <c r="C34" s="11">
        <v>6</v>
      </c>
      <c r="D34" s="11">
        <v>3</v>
      </c>
      <c r="E34" s="11">
        <v>3</v>
      </c>
      <c r="F34" s="11"/>
      <c r="G34" s="11"/>
      <c r="H34" s="11"/>
      <c r="I34" s="11"/>
      <c r="J34" s="11"/>
      <c r="K34" s="11"/>
      <c r="L34" s="11"/>
      <c r="M34" s="11"/>
    </row>
    <row r="35" s="4" customFormat="1" ht="21" customHeight="1" spans="1:13">
      <c r="A35" s="20"/>
      <c r="B35" s="21" t="s">
        <v>44</v>
      </c>
      <c r="C35" s="20">
        <f>SUM(D35:M35)</f>
        <v>2</v>
      </c>
      <c r="D35" s="20">
        <v>1</v>
      </c>
      <c r="E35" s="20">
        <v>1</v>
      </c>
      <c r="F35" s="20"/>
      <c r="G35" s="20"/>
      <c r="H35" s="20"/>
      <c r="I35" s="20"/>
      <c r="J35" s="20"/>
      <c r="K35" s="20"/>
      <c r="L35" s="20"/>
      <c r="M35" s="20"/>
    </row>
    <row r="36" s="4" customFormat="1" ht="21" customHeight="1" spans="1:13">
      <c r="A36" s="20"/>
      <c r="B36" s="21" t="s">
        <v>45</v>
      </c>
      <c r="C36" s="20">
        <f>SUM(D36:M36)</f>
        <v>1</v>
      </c>
      <c r="D36" s="20">
        <v>1</v>
      </c>
      <c r="E36" s="20"/>
      <c r="F36" s="22"/>
      <c r="G36" s="22"/>
      <c r="H36" s="22"/>
      <c r="I36" s="22"/>
      <c r="J36" s="20"/>
      <c r="K36" s="20"/>
      <c r="L36" s="20"/>
      <c r="M36" s="20"/>
    </row>
    <row r="37" s="4" customFormat="1" ht="21" customHeight="1" spans="1:13">
      <c r="A37" s="20"/>
      <c r="B37" s="21" t="s">
        <v>46</v>
      </c>
      <c r="C37" s="20">
        <f>SUM(D37:M37)</f>
        <v>1</v>
      </c>
      <c r="D37" s="20">
        <v>1</v>
      </c>
      <c r="E37" s="20"/>
      <c r="F37" s="20"/>
      <c r="G37" s="20"/>
      <c r="H37" s="20"/>
      <c r="I37" s="20"/>
      <c r="J37" s="20"/>
      <c r="K37" s="20"/>
      <c r="L37" s="20"/>
      <c r="M37" s="20"/>
    </row>
    <row r="38" s="4" customFormat="1" ht="21" customHeight="1" spans="1:13">
      <c r="A38" s="20"/>
      <c r="B38" s="21" t="s">
        <v>47</v>
      </c>
      <c r="C38" s="20">
        <f>SUM(D38:M38)</f>
        <v>1</v>
      </c>
      <c r="D38" s="22"/>
      <c r="E38" s="22">
        <v>1</v>
      </c>
      <c r="F38" s="22"/>
      <c r="G38" s="22"/>
      <c r="H38" s="22"/>
      <c r="I38" s="22"/>
      <c r="J38" s="20"/>
      <c r="K38" s="20"/>
      <c r="L38" s="20"/>
      <c r="M38" s="20"/>
    </row>
    <row r="39" s="4" customFormat="1" ht="21" customHeight="1" spans="1:13">
      <c r="A39" s="20"/>
      <c r="B39" s="21" t="s">
        <v>48</v>
      </c>
      <c r="C39" s="20">
        <f>SUM(D39:M39)</f>
        <v>1</v>
      </c>
      <c r="D39" s="20"/>
      <c r="E39" s="20">
        <v>1</v>
      </c>
      <c r="F39" s="20"/>
      <c r="G39" s="20"/>
      <c r="H39" s="20"/>
      <c r="I39" s="20"/>
      <c r="J39" s="20"/>
      <c r="K39" s="20"/>
      <c r="L39" s="20"/>
      <c r="M39" s="20"/>
    </row>
    <row r="40" s="3" customFormat="1" ht="21" customHeight="1" spans="1:13">
      <c r="A40" s="11"/>
      <c r="B40" s="11" t="s">
        <v>49</v>
      </c>
      <c r="C40" s="11">
        <v>36</v>
      </c>
      <c r="D40" s="11">
        <v>17</v>
      </c>
      <c r="E40" s="11">
        <v>12</v>
      </c>
      <c r="F40" s="11"/>
      <c r="G40" s="11"/>
      <c r="H40" s="11"/>
      <c r="I40" s="11">
        <v>4</v>
      </c>
      <c r="J40" s="11"/>
      <c r="K40" s="11"/>
      <c r="L40" s="11">
        <v>1</v>
      </c>
      <c r="M40" s="11">
        <v>2</v>
      </c>
    </row>
    <row r="41" s="3" customFormat="1" ht="21" customHeight="1" spans="1:13">
      <c r="A41" s="11"/>
      <c r="B41" s="13" t="s">
        <v>20</v>
      </c>
      <c r="C41" s="11">
        <f>SUM(C42:C48)</f>
        <v>17</v>
      </c>
      <c r="D41" s="11">
        <f t="shared" ref="D41:E41" si="3">SUM(D42:D48)</f>
        <v>9</v>
      </c>
      <c r="E41" s="11">
        <f t="shared" si="3"/>
        <v>5</v>
      </c>
      <c r="F41" s="11"/>
      <c r="G41" s="11"/>
      <c r="H41" s="11"/>
      <c r="I41" s="11">
        <f>SUM(I42:I48)</f>
        <v>2</v>
      </c>
      <c r="J41" s="11"/>
      <c r="K41" s="11"/>
      <c r="L41" s="11">
        <f>SUM(L42:L48)</f>
        <v>1</v>
      </c>
      <c r="M41" s="11"/>
    </row>
    <row r="42" ht="21" customHeight="1" spans="1:13">
      <c r="A42" s="15"/>
      <c r="B42" s="24" t="s">
        <v>50</v>
      </c>
      <c r="C42" s="15">
        <v>3</v>
      </c>
      <c r="D42" s="15">
        <v>1</v>
      </c>
      <c r="E42" s="15">
        <v>2</v>
      </c>
      <c r="F42" s="15"/>
      <c r="G42" s="15"/>
      <c r="H42" s="15"/>
      <c r="I42" s="15"/>
      <c r="J42" s="15"/>
      <c r="K42" s="15"/>
      <c r="L42" s="15"/>
      <c r="M42" s="15"/>
    </row>
    <row r="43" ht="21" customHeight="1" spans="1:13">
      <c r="A43" s="15"/>
      <c r="B43" s="24" t="s">
        <v>51</v>
      </c>
      <c r="C43" s="15">
        <v>3</v>
      </c>
      <c r="D43" s="15">
        <v>2</v>
      </c>
      <c r="E43" s="15">
        <v>1</v>
      </c>
      <c r="F43" s="15"/>
      <c r="G43" s="15"/>
      <c r="H43" s="15"/>
      <c r="I43" s="15"/>
      <c r="J43" s="15"/>
      <c r="K43" s="15"/>
      <c r="L43" s="15"/>
      <c r="M43" s="15"/>
    </row>
    <row r="44" ht="21" customHeight="1" spans="1:13">
      <c r="A44" s="15"/>
      <c r="B44" s="24" t="s">
        <v>52</v>
      </c>
      <c r="C44" s="15">
        <v>2</v>
      </c>
      <c r="D44" s="15">
        <v>1</v>
      </c>
      <c r="E44" s="15"/>
      <c r="F44" s="15"/>
      <c r="G44" s="15"/>
      <c r="H44" s="15"/>
      <c r="I44" s="15">
        <v>1</v>
      </c>
      <c r="J44" s="15"/>
      <c r="K44" s="15"/>
      <c r="L44" s="15"/>
      <c r="M44" s="15"/>
    </row>
    <row r="45" ht="21" customHeight="1" spans="1:13">
      <c r="A45" s="15"/>
      <c r="B45" s="24" t="s">
        <v>53</v>
      </c>
      <c r="C45" s="15">
        <v>2</v>
      </c>
      <c r="D45" s="15">
        <v>2</v>
      </c>
      <c r="E45" s="15"/>
      <c r="F45" s="15"/>
      <c r="G45" s="15"/>
      <c r="H45" s="15"/>
      <c r="I45" s="15"/>
      <c r="J45" s="15"/>
      <c r="K45" s="15"/>
      <c r="L45" s="15"/>
      <c r="M45" s="15"/>
    </row>
    <row r="46" ht="21" customHeight="1" spans="1:13">
      <c r="A46" s="15"/>
      <c r="B46" s="24" t="s">
        <v>54</v>
      </c>
      <c r="C46" s="15">
        <v>2</v>
      </c>
      <c r="D46" s="15">
        <v>1</v>
      </c>
      <c r="E46" s="15"/>
      <c r="F46" s="15"/>
      <c r="G46" s="15"/>
      <c r="H46" s="15"/>
      <c r="I46" s="15"/>
      <c r="J46" s="15"/>
      <c r="K46" s="15"/>
      <c r="L46" s="15">
        <v>1</v>
      </c>
      <c r="M46" s="15"/>
    </row>
    <row r="47" ht="21" customHeight="1" spans="1:13">
      <c r="A47" s="15"/>
      <c r="B47" s="24" t="s">
        <v>55</v>
      </c>
      <c r="C47" s="15">
        <v>4</v>
      </c>
      <c r="D47" s="15">
        <v>1</v>
      </c>
      <c r="E47" s="15">
        <v>2</v>
      </c>
      <c r="F47" s="15"/>
      <c r="G47" s="15"/>
      <c r="H47" s="15"/>
      <c r="I47" s="15">
        <v>1</v>
      </c>
      <c r="J47" s="15"/>
      <c r="K47" s="15"/>
      <c r="L47" s="15"/>
      <c r="M47" s="15"/>
    </row>
    <row r="48" ht="21" customHeight="1" spans="1:13">
      <c r="A48" s="15"/>
      <c r="B48" s="24" t="s">
        <v>56</v>
      </c>
      <c r="C48" s="15">
        <v>1</v>
      </c>
      <c r="D48" s="15">
        <v>1</v>
      </c>
      <c r="E48" s="15"/>
      <c r="F48" s="15"/>
      <c r="G48" s="15"/>
      <c r="H48" s="15"/>
      <c r="I48" s="15"/>
      <c r="J48" s="15"/>
      <c r="K48" s="15"/>
      <c r="L48" s="15"/>
      <c r="M48" s="15"/>
    </row>
    <row r="49" s="3" customFormat="1" ht="21" customHeight="1" spans="1:13">
      <c r="A49" s="11"/>
      <c r="B49" s="12" t="s">
        <v>35</v>
      </c>
      <c r="C49" s="11">
        <v>19</v>
      </c>
      <c r="D49" s="11">
        <v>8</v>
      </c>
      <c r="E49" s="11">
        <v>7</v>
      </c>
      <c r="F49" s="11"/>
      <c r="G49" s="11"/>
      <c r="H49" s="11"/>
      <c r="I49" s="11">
        <v>2</v>
      </c>
      <c r="J49" s="11"/>
      <c r="K49" s="11"/>
      <c r="L49" s="11"/>
      <c r="M49" s="11">
        <v>2</v>
      </c>
    </row>
    <row r="50" s="3" customFormat="1" ht="21" customHeight="1" spans="1:13">
      <c r="A50" s="11"/>
      <c r="B50" s="24" t="s">
        <v>57</v>
      </c>
      <c r="C50" s="15">
        <v>5</v>
      </c>
      <c r="D50" s="15">
        <v>2</v>
      </c>
      <c r="E50" s="15">
        <v>2</v>
      </c>
      <c r="F50" s="15"/>
      <c r="G50" s="15"/>
      <c r="H50" s="15"/>
      <c r="I50" s="15">
        <v>1</v>
      </c>
      <c r="J50" s="11"/>
      <c r="K50" s="11"/>
      <c r="L50" s="11"/>
      <c r="M50" s="11"/>
    </row>
    <row r="51" s="3" customFormat="1" ht="21" customHeight="1" spans="1:13">
      <c r="A51" s="11"/>
      <c r="B51" s="24" t="s">
        <v>58</v>
      </c>
      <c r="C51" s="15">
        <v>1</v>
      </c>
      <c r="D51" s="15"/>
      <c r="E51" s="15">
        <v>1</v>
      </c>
      <c r="F51" s="15"/>
      <c r="G51" s="15"/>
      <c r="H51" s="15"/>
      <c r="I51" s="15"/>
      <c r="J51" s="11"/>
      <c r="K51" s="11"/>
      <c r="L51" s="11"/>
      <c r="M51" s="11"/>
    </row>
    <row r="52" s="3" customFormat="1" ht="21" customHeight="1" spans="1:13">
      <c r="A52" s="11"/>
      <c r="B52" s="24" t="s">
        <v>59</v>
      </c>
      <c r="C52" s="15">
        <v>3</v>
      </c>
      <c r="D52" s="15">
        <v>2</v>
      </c>
      <c r="E52" s="15">
        <v>1</v>
      </c>
      <c r="F52" s="11"/>
      <c r="G52" s="11"/>
      <c r="H52" s="11"/>
      <c r="I52" s="11"/>
      <c r="J52" s="11"/>
      <c r="K52" s="11"/>
      <c r="L52" s="11"/>
      <c r="M52" s="11"/>
    </row>
    <row r="53" s="3" customFormat="1" ht="21" customHeight="1" spans="1:13">
      <c r="A53" s="11"/>
      <c r="B53" s="24" t="s">
        <v>60</v>
      </c>
      <c r="C53" s="15">
        <v>2</v>
      </c>
      <c r="D53" s="15">
        <v>1</v>
      </c>
      <c r="E53" s="15">
        <v>1</v>
      </c>
      <c r="F53" s="11"/>
      <c r="G53" s="11"/>
      <c r="H53" s="11"/>
      <c r="I53" s="11"/>
      <c r="J53" s="11"/>
      <c r="K53" s="11"/>
      <c r="L53" s="11"/>
      <c r="M53" s="11"/>
    </row>
    <row r="54" s="3" customFormat="1" ht="21" customHeight="1" spans="1:13">
      <c r="A54" s="11"/>
      <c r="B54" s="24" t="s">
        <v>61</v>
      </c>
      <c r="C54" s="15">
        <v>3</v>
      </c>
      <c r="D54" s="15">
        <v>1</v>
      </c>
      <c r="E54" s="15">
        <v>1</v>
      </c>
      <c r="F54" s="15"/>
      <c r="G54" s="15"/>
      <c r="H54" s="15"/>
      <c r="I54" s="15"/>
      <c r="J54" s="15"/>
      <c r="K54" s="15"/>
      <c r="L54" s="15"/>
      <c r="M54" s="15">
        <v>1</v>
      </c>
    </row>
    <row r="55" s="3" customFormat="1" ht="21" customHeight="1" spans="1:13">
      <c r="A55" s="11"/>
      <c r="B55" s="24" t="s">
        <v>62</v>
      </c>
      <c r="C55" s="15">
        <v>3</v>
      </c>
      <c r="D55" s="15">
        <v>1</v>
      </c>
      <c r="E55" s="15"/>
      <c r="F55" s="15"/>
      <c r="G55" s="15"/>
      <c r="H55" s="15"/>
      <c r="I55" s="15">
        <v>1</v>
      </c>
      <c r="J55" s="15"/>
      <c r="K55" s="15"/>
      <c r="L55" s="15"/>
      <c r="M55" s="15">
        <v>1</v>
      </c>
    </row>
    <row r="56" s="3" customFormat="1" ht="21" customHeight="1" spans="1:13">
      <c r="A56" s="11"/>
      <c r="B56" s="24" t="s">
        <v>63</v>
      </c>
      <c r="C56" s="15">
        <v>2</v>
      </c>
      <c r="D56" s="15">
        <v>1</v>
      </c>
      <c r="E56" s="15">
        <v>1</v>
      </c>
      <c r="F56" s="15"/>
      <c r="G56" s="15"/>
      <c r="H56" s="15"/>
      <c r="I56" s="15"/>
      <c r="J56" s="15"/>
      <c r="K56" s="15"/>
      <c r="L56" s="15"/>
      <c r="M56" s="15"/>
    </row>
    <row r="57" s="5" customFormat="1" ht="21" customHeight="1" spans="1:13">
      <c r="A57" s="25"/>
      <c r="B57" s="25" t="s">
        <v>64</v>
      </c>
      <c r="C57" s="25">
        <f>C58+C62</f>
        <v>18</v>
      </c>
      <c r="D57" s="25">
        <f>D58+D62</f>
        <v>7</v>
      </c>
      <c r="E57" s="25">
        <f>E58+E62</f>
        <v>8</v>
      </c>
      <c r="F57" s="25"/>
      <c r="G57" s="25"/>
      <c r="H57" s="25"/>
      <c r="I57" s="25">
        <f>I58+I62</f>
        <v>3</v>
      </c>
      <c r="J57" s="25"/>
      <c r="K57" s="25"/>
      <c r="L57" s="25"/>
      <c r="M57" s="25"/>
    </row>
    <row r="58" s="5" customFormat="1" ht="21" customHeight="1" spans="1:13">
      <c r="A58" s="25"/>
      <c r="B58" s="26" t="s">
        <v>20</v>
      </c>
      <c r="C58" s="25">
        <f>SUM(C59:C61)</f>
        <v>9</v>
      </c>
      <c r="D58" s="25">
        <f>SUM(D59:D61)</f>
        <v>4</v>
      </c>
      <c r="E58" s="25">
        <f>SUM(E59:E61)</f>
        <v>2</v>
      </c>
      <c r="F58" s="25"/>
      <c r="G58" s="25"/>
      <c r="H58" s="25"/>
      <c r="I58" s="25">
        <f>SUM(I59:I61)</f>
        <v>3</v>
      </c>
      <c r="J58" s="25"/>
      <c r="K58" s="25"/>
      <c r="L58" s="25"/>
      <c r="M58" s="25"/>
    </row>
    <row r="59" s="5" customFormat="1" ht="21" customHeight="1" spans="1:13">
      <c r="A59" s="27"/>
      <c r="B59" s="28" t="s">
        <v>65</v>
      </c>
      <c r="C59" s="27">
        <f t="shared" ref="C59:C67" si="4">SUM(D59:M59)</f>
        <v>2</v>
      </c>
      <c r="D59" s="27">
        <v>1</v>
      </c>
      <c r="E59" s="27">
        <v>1</v>
      </c>
      <c r="F59" s="27"/>
      <c r="G59" s="27"/>
      <c r="H59" s="27"/>
      <c r="I59" s="27"/>
      <c r="J59" s="27"/>
      <c r="K59" s="27"/>
      <c r="L59" s="27"/>
      <c r="M59" s="27"/>
    </row>
    <row r="60" s="6" customFormat="1" ht="21" customHeight="1" spans="1:13">
      <c r="A60" s="27"/>
      <c r="B60" s="29" t="s">
        <v>66</v>
      </c>
      <c r="C60" s="27">
        <f t="shared" si="4"/>
        <v>3</v>
      </c>
      <c r="D60" s="27">
        <v>1</v>
      </c>
      <c r="E60" s="27">
        <v>1</v>
      </c>
      <c r="F60" s="27"/>
      <c r="G60" s="27"/>
      <c r="H60" s="27"/>
      <c r="I60" s="27">
        <v>1</v>
      </c>
      <c r="J60" s="27"/>
      <c r="K60" s="27"/>
      <c r="L60" s="27"/>
      <c r="M60" s="27"/>
    </row>
    <row r="61" s="6" customFormat="1" ht="21" customHeight="1" spans="1:13">
      <c r="A61" s="27"/>
      <c r="B61" s="29" t="s">
        <v>67</v>
      </c>
      <c r="C61" s="27">
        <f t="shared" si="4"/>
        <v>4</v>
      </c>
      <c r="D61" s="27">
        <v>2</v>
      </c>
      <c r="E61" s="27"/>
      <c r="F61" s="27"/>
      <c r="G61" s="27"/>
      <c r="H61" s="27"/>
      <c r="I61" s="27">
        <v>2</v>
      </c>
      <c r="J61" s="27"/>
      <c r="K61" s="27"/>
      <c r="L61" s="27"/>
      <c r="M61" s="27"/>
    </row>
    <row r="62" s="5" customFormat="1" ht="21" customHeight="1" spans="1:13">
      <c r="A62" s="25"/>
      <c r="B62" s="30" t="s">
        <v>35</v>
      </c>
      <c r="C62" s="25">
        <f t="shared" si="4"/>
        <v>9</v>
      </c>
      <c r="D62" s="31">
        <f t="shared" ref="D62:E62" si="5">SUM(D63:D67)</f>
        <v>3</v>
      </c>
      <c r="E62" s="31">
        <f t="shared" si="5"/>
        <v>6</v>
      </c>
      <c r="F62" s="31"/>
      <c r="G62" s="31"/>
      <c r="H62" s="31"/>
      <c r="I62" s="31"/>
      <c r="J62" s="25"/>
      <c r="K62" s="25"/>
      <c r="L62" s="25"/>
      <c r="M62" s="25"/>
    </row>
    <row r="63" s="5" customFormat="1" ht="21" customHeight="1" spans="1:13">
      <c r="A63" s="27"/>
      <c r="B63" s="29" t="s">
        <v>68</v>
      </c>
      <c r="C63" s="27">
        <f t="shared" si="4"/>
        <v>2</v>
      </c>
      <c r="D63" s="27"/>
      <c r="E63" s="27">
        <v>2</v>
      </c>
      <c r="F63" s="27"/>
      <c r="G63" s="27"/>
      <c r="H63" s="27"/>
      <c r="I63" s="27"/>
      <c r="J63" s="27"/>
      <c r="K63" s="27"/>
      <c r="L63" s="27"/>
      <c r="M63" s="27"/>
    </row>
    <row r="64" s="5" customFormat="1" ht="21" customHeight="1" spans="1:13">
      <c r="A64" s="27"/>
      <c r="B64" s="29" t="s">
        <v>69</v>
      </c>
      <c r="C64" s="27">
        <f t="shared" si="4"/>
        <v>2</v>
      </c>
      <c r="D64" s="27">
        <v>1</v>
      </c>
      <c r="E64" s="27">
        <v>1</v>
      </c>
      <c r="F64" s="27"/>
      <c r="G64" s="27"/>
      <c r="H64" s="27"/>
      <c r="I64" s="27"/>
      <c r="J64" s="27"/>
      <c r="K64" s="27"/>
      <c r="L64" s="27"/>
      <c r="M64" s="27"/>
    </row>
    <row r="65" s="5" customFormat="1" ht="21" customHeight="1" spans="1:13">
      <c r="A65" s="27"/>
      <c r="B65" s="29" t="s">
        <v>70</v>
      </c>
      <c r="C65" s="27">
        <f t="shared" si="4"/>
        <v>1</v>
      </c>
      <c r="D65" s="27"/>
      <c r="E65" s="27">
        <v>1</v>
      </c>
      <c r="F65" s="27"/>
      <c r="G65" s="27"/>
      <c r="H65" s="27"/>
      <c r="I65" s="27"/>
      <c r="J65" s="27"/>
      <c r="K65" s="27"/>
      <c r="L65" s="27"/>
      <c r="M65" s="27"/>
    </row>
    <row r="66" s="5" customFormat="1" ht="21" customHeight="1" spans="1:13">
      <c r="A66" s="27"/>
      <c r="B66" s="29" t="s">
        <v>71</v>
      </c>
      <c r="C66" s="27">
        <f t="shared" si="4"/>
        <v>2</v>
      </c>
      <c r="D66" s="27">
        <v>1</v>
      </c>
      <c r="E66" s="27">
        <v>1</v>
      </c>
      <c r="F66" s="27"/>
      <c r="G66" s="27"/>
      <c r="H66" s="27"/>
      <c r="I66" s="27"/>
      <c r="J66" s="27"/>
      <c r="K66" s="27"/>
      <c r="L66" s="27"/>
      <c r="M66" s="27"/>
    </row>
    <row r="67" s="5" customFormat="1" ht="21" customHeight="1" spans="1:13">
      <c r="A67" s="27"/>
      <c r="B67" s="29" t="s">
        <v>72</v>
      </c>
      <c r="C67" s="27">
        <f t="shared" si="4"/>
        <v>2</v>
      </c>
      <c r="D67" s="27">
        <v>1</v>
      </c>
      <c r="E67" s="27">
        <v>1</v>
      </c>
      <c r="F67" s="27"/>
      <c r="G67" s="27"/>
      <c r="H67" s="27"/>
      <c r="I67" s="27"/>
      <c r="J67" s="27"/>
      <c r="K67" s="27"/>
      <c r="L67" s="27"/>
      <c r="M67" s="27"/>
    </row>
    <row r="68" s="3" customFormat="1" ht="21" customHeight="1" spans="1:13">
      <c r="A68" s="11"/>
      <c r="B68" s="11" t="s">
        <v>73</v>
      </c>
      <c r="C68" s="32">
        <f>C69+C74</f>
        <v>26</v>
      </c>
      <c r="D68" s="32">
        <f>D69+D74</f>
        <v>9</v>
      </c>
      <c r="E68" s="32">
        <f>E69+E74</f>
        <v>13</v>
      </c>
      <c r="F68" s="32"/>
      <c r="G68" s="32"/>
      <c r="H68" s="32"/>
      <c r="I68" s="32">
        <f>I69+I74</f>
        <v>2</v>
      </c>
      <c r="J68" s="32">
        <f>J69+J74</f>
        <v>1</v>
      </c>
      <c r="K68" s="32">
        <f>K69+K74</f>
        <v>1</v>
      </c>
      <c r="L68" s="32"/>
      <c r="M68" s="32">
        <f>M69+M74</f>
        <v>0</v>
      </c>
    </row>
    <row r="69" s="3" customFormat="1" ht="21" customHeight="1" spans="1:13">
      <c r="A69" s="11"/>
      <c r="B69" s="13" t="s">
        <v>20</v>
      </c>
      <c r="C69" s="11">
        <f>SUM(C70:C73)</f>
        <v>17</v>
      </c>
      <c r="D69" s="11">
        <f>SUM(D70:D73)</f>
        <v>6</v>
      </c>
      <c r="E69" s="11">
        <f>SUM(E70:E73)</f>
        <v>7</v>
      </c>
      <c r="F69" s="11"/>
      <c r="G69" s="11"/>
      <c r="H69" s="11"/>
      <c r="I69" s="11">
        <f>SUM(I70:I73)</f>
        <v>2</v>
      </c>
      <c r="J69" s="11">
        <f>SUM(J70:J73)</f>
        <v>1</v>
      </c>
      <c r="K69" s="11">
        <f>SUM(K70:K73)</f>
        <v>1</v>
      </c>
      <c r="L69" s="11"/>
      <c r="M69" s="11">
        <f>SUM(M70:M73)</f>
        <v>0</v>
      </c>
    </row>
    <row r="70" ht="21" customHeight="1" spans="1:13">
      <c r="A70" s="15"/>
      <c r="B70" s="33" t="s">
        <v>74</v>
      </c>
      <c r="C70" s="34">
        <v>7</v>
      </c>
      <c r="D70" s="34">
        <v>4</v>
      </c>
      <c r="E70" s="34">
        <v>2</v>
      </c>
      <c r="F70" s="15"/>
      <c r="G70" s="15"/>
      <c r="H70" s="15"/>
      <c r="I70" s="15">
        <v>1</v>
      </c>
      <c r="J70" s="15"/>
      <c r="K70" s="15"/>
      <c r="L70" s="15"/>
      <c r="M70" s="15"/>
    </row>
    <row r="71" ht="21" customHeight="1" spans="1:13">
      <c r="A71" s="15"/>
      <c r="B71" s="33" t="s">
        <v>75</v>
      </c>
      <c r="C71" s="34">
        <v>2</v>
      </c>
      <c r="D71" s="34"/>
      <c r="E71" s="34">
        <v>2</v>
      </c>
      <c r="F71" s="15"/>
      <c r="G71" s="15"/>
      <c r="H71" s="15"/>
      <c r="I71" s="15"/>
      <c r="J71" s="15"/>
      <c r="K71" s="15"/>
      <c r="L71" s="15"/>
      <c r="M71" s="15"/>
    </row>
    <row r="72" ht="21" customHeight="1" spans="1:13">
      <c r="A72" s="15"/>
      <c r="B72" s="33" t="s">
        <v>76</v>
      </c>
      <c r="C72" s="34">
        <v>4</v>
      </c>
      <c r="D72" s="34"/>
      <c r="E72" s="34">
        <v>1</v>
      </c>
      <c r="F72" s="34"/>
      <c r="G72" s="34"/>
      <c r="H72" s="34"/>
      <c r="I72" s="34">
        <v>1</v>
      </c>
      <c r="J72" s="34">
        <v>1</v>
      </c>
      <c r="K72" s="34">
        <v>1</v>
      </c>
      <c r="L72" s="15"/>
      <c r="M72" s="15"/>
    </row>
    <row r="73" ht="21" customHeight="1" spans="1:13">
      <c r="A73" s="15"/>
      <c r="B73" s="24" t="s">
        <v>77</v>
      </c>
      <c r="C73" s="15">
        <v>4</v>
      </c>
      <c r="D73" s="15">
        <v>2</v>
      </c>
      <c r="E73" s="15">
        <v>2</v>
      </c>
      <c r="F73" s="15"/>
      <c r="G73" s="15"/>
      <c r="H73" s="15"/>
      <c r="I73" s="15"/>
      <c r="J73" s="15"/>
      <c r="K73" s="15"/>
      <c r="L73" s="15"/>
      <c r="M73" s="15"/>
    </row>
    <row r="74" s="3" customFormat="1" ht="21" customHeight="1" spans="1:13">
      <c r="A74" s="11"/>
      <c r="B74" s="12" t="s">
        <v>35</v>
      </c>
      <c r="C74" s="32">
        <f>SUM(C75:C81)</f>
        <v>9</v>
      </c>
      <c r="D74" s="32">
        <f>SUM(D75:D81)</f>
        <v>3</v>
      </c>
      <c r="E74" s="32">
        <f>SUM(E75:E81)</f>
        <v>6</v>
      </c>
      <c r="F74" s="11"/>
      <c r="G74" s="11"/>
      <c r="H74" s="11"/>
      <c r="I74" s="11"/>
      <c r="J74" s="11"/>
      <c r="K74" s="11"/>
      <c r="L74" s="11"/>
      <c r="M74" s="11"/>
    </row>
    <row r="75" s="3" customFormat="1" ht="21" customHeight="1" spans="1:13">
      <c r="A75" s="11"/>
      <c r="B75" s="24" t="s">
        <v>78</v>
      </c>
      <c r="C75" s="15">
        <v>2</v>
      </c>
      <c r="D75" s="15"/>
      <c r="E75" s="15">
        <v>2</v>
      </c>
      <c r="F75" s="15"/>
      <c r="G75" s="15"/>
      <c r="H75" s="15"/>
      <c r="I75" s="15"/>
      <c r="J75" s="15"/>
      <c r="K75" s="15"/>
      <c r="L75" s="15"/>
      <c r="M75" s="15"/>
    </row>
    <row r="76" s="3" customFormat="1" ht="21" customHeight="1" spans="1:13">
      <c r="A76" s="11"/>
      <c r="B76" s="33" t="s">
        <v>79</v>
      </c>
      <c r="C76" s="34">
        <v>2</v>
      </c>
      <c r="D76" s="34">
        <v>1</v>
      </c>
      <c r="E76" s="34">
        <v>1</v>
      </c>
      <c r="F76" s="15"/>
      <c r="G76" s="15"/>
      <c r="H76" s="15"/>
      <c r="I76" s="15"/>
      <c r="J76" s="15"/>
      <c r="K76" s="15"/>
      <c r="L76" s="15"/>
      <c r="M76" s="15"/>
    </row>
    <row r="77" s="3" customFormat="1" ht="21" customHeight="1" spans="1:13">
      <c r="A77" s="11"/>
      <c r="B77" s="33" t="s">
        <v>80</v>
      </c>
      <c r="C77" s="34">
        <v>1</v>
      </c>
      <c r="D77" s="34">
        <v>1</v>
      </c>
      <c r="E77" s="34"/>
      <c r="F77" s="15"/>
      <c r="G77" s="15"/>
      <c r="H77" s="15"/>
      <c r="I77" s="15"/>
      <c r="J77" s="15"/>
      <c r="K77" s="15"/>
      <c r="L77" s="15"/>
      <c r="M77" s="15"/>
    </row>
    <row r="78" s="3" customFormat="1" ht="21" customHeight="1" spans="1:13">
      <c r="A78" s="11"/>
      <c r="B78" s="33" t="s">
        <v>81</v>
      </c>
      <c r="C78" s="34">
        <v>1</v>
      </c>
      <c r="D78" s="34"/>
      <c r="E78" s="34">
        <v>1</v>
      </c>
      <c r="F78" s="34"/>
      <c r="G78" s="34"/>
      <c r="H78" s="34"/>
      <c r="I78" s="34"/>
      <c r="J78" s="15"/>
      <c r="K78" s="15"/>
      <c r="L78" s="15"/>
      <c r="M78" s="15"/>
    </row>
    <row r="79" s="3" customFormat="1" ht="21" customHeight="1" spans="1:13">
      <c r="A79" s="11"/>
      <c r="B79" s="24" t="s">
        <v>82</v>
      </c>
      <c r="C79" s="15">
        <v>1</v>
      </c>
      <c r="D79" s="15"/>
      <c r="E79" s="15">
        <v>1</v>
      </c>
      <c r="F79" s="34"/>
      <c r="G79" s="34"/>
      <c r="H79" s="34"/>
      <c r="I79" s="34"/>
      <c r="J79" s="15"/>
      <c r="K79" s="15"/>
      <c r="L79" s="15"/>
      <c r="M79" s="15"/>
    </row>
    <row r="80" s="3" customFormat="1" ht="21" customHeight="1" spans="1:13">
      <c r="A80" s="11"/>
      <c r="B80" s="24" t="s">
        <v>83</v>
      </c>
      <c r="C80" s="15">
        <v>1</v>
      </c>
      <c r="D80" s="15"/>
      <c r="E80" s="15">
        <v>1</v>
      </c>
      <c r="F80" s="15"/>
      <c r="G80" s="15"/>
      <c r="H80" s="15"/>
      <c r="I80" s="15"/>
      <c r="J80" s="15"/>
      <c r="K80" s="15"/>
      <c r="L80" s="15"/>
      <c r="M80" s="15"/>
    </row>
    <row r="81" s="3" customFormat="1" ht="21" customHeight="1" spans="1:13">
      <c r="A81" s="11"/>
      <c r="B81" s="24" t="s">
        <v>84</v>
      </c>
      <c r="C81" s="15">
        <v>1</v>
      </c>
      <c r="D81" s="15">
        <v>1</v>
      </c>
      <c r="E81" s="15"/>
      <c r="F81" s="15"/>
      <c r="G81" s="15"/>
      <c r="H81" s="15"/>
      <c r="I81" s="15"/>
      <c r="J81" s="15"/>
      <c r="K81" s="15"/>
      <c r="L81" s="15"/>
      <c r="M81" s="15"/>
    </row>
    <row r="82" ht="21" customHeight="1" spans="1:13">
      <c r="A82" s="15"/>
      <c r="B82" s="11" t="s">
        <v>85</v>
      </c>
      <c r="C82" s="11">
        <f t="shared" ref="C82:I82" si="6">C83+C86</f>
        <v>22</v>
      </c>
      <c r="D82" s="11">
        <f t="shared" si="6"/>
        <v>12</v>
      </c>
      <c r="E82" s="11">
        <f t="shared" si="6"/>
        <v>7</v>
      </c>
      <c r="F82" s="11"/>
      <c r="G82" s="11"/>
      <c r="H82" s="11"/>
      <c r="I82" s="11">
        <f t="shared" si="6"/>
        <v>3</v>
      </c>
      <c r="J82" s="11"/>
      <c r="K82" s="11"/>
      <c r="L82" s="11"/>
      <c r="M82" s="11"/>
    </row>
    <row r="83" ht="21" customHeight="1" spans="1:13">
      <c r="A83" s="11"/>
      <c r="B83" s="12" t="s">
        <v>20</v>
      </c>
      <c r="C83" s="11">
        <f t="shared" ref="C83:E83" si="7">C84+C85</f>
        <v>4</v>
      </c>
      <c r="D83" s="11">
        <f t="shared" si="7"/>
        <v>2</v>
      </c>
      <c r="E83" s="11">
        <f t="shared" si="7"/>
        <v>2</v>
      </c>
      <c r="F83" s="11"/>
      <c r="G83" s="11"/>
      <c r="H83" s="11"/>
      <c r="I83" s="11"/>
      <c r="J83" s="11"/>
      <c r="K83" s="11"/>
      <c r="L83" s="11"/>
      <c r="M83" s="11"/>
    </row>
    <row r="84" ht="21" customHeight="1" spans="1:13">
      <c r="A84" s="15"/>
      <c r="B84" s="35" t="s">
        <v>86</v>
      </c>
      <c r="C84" s="15">
        <f>SUM(D84:M84)</f>
        <v>3</v>
      </c>
      <c r="D84" s="15">
        <v>2</v>
      </c>
      <c r="E84" s="15">
        <v>1</v>
      </c>
      <c r="F84" s="15"/>
      <c r="G84" s="15"/>
      <c r="H84" s="15"/>
      <c r="I84" s="15"/>
      <c r="J84" s="15"/>
      <c r="K84" s="15"/>
      <c r="L84" s="15"/>
      <c r="M84" s="15"/>
    </row>
    <row r="85" s="3" customFormat="1" ht="21" customHeight="1" spans="1:13">
      <c r="A85" s="15"/>
      <c r="B85" s="35" t="s">
        <v>87</v>
      </c>
      <c r="C85" s="15">
        <f>SUM(D85:M85)</f>
        <v>1</v>
      </c>
      <c r="D85" s="15"/>
      <c r="E85" s="15">
        <v>1</v>
      </c>
      <c r="F85" s="15"/>
      <c r="G85" s="15"/>
      <c r="H85" s="15"/>
      <c r="I85" s="15"/>
      <c r="J85" s="15"/>
      <c r="K85" s="15"/>
      <c r="L85" s="15"/>
      <c r="M85" s="15"/>
    </row>
    <row r="86" s="3" customFormat="1" ht="21" customHeight="1" spans="1:13">
      <c r="A86" s="11"/>
      <c r="B86" s="12" t="s">
        <v>35</v>
      </c>
      <c r="C86" s="11">
        <f t="shared" ref="C86:I86" si="8">C87+C88+C89+C90+C91+C92+C93+C94</f>
        <v>18</v>
      </c>
      <c r="D86" s="11">
        <f t="shared" si="8"/>
        <v>10</v>
      </c>
      <c r="E86" s="11">
        <f t="shared" si="8"/>
        <v>5</v>
      </c>
      <c r="F86" s="11"/>
      <c r="G86" s="11"/>
      <c r="H86" s="11"/>
      <c r="I86" s="11">
        <f t="shared" si="8"/>
        <v>3</v>
      </c>
      <c r="J86" s="11"/>
      <c r="K86" s="11"/>
      <c r="L86" s="11"/>
      <c r="M86" s="11"/>
    </row>
    <row r="87" s="3" customFormat="1" ht="21" customHeight="1" spans="1:13">
      <c r="A87" s="11"/>
      <c r="B87" s="24" t="s">
        <v>88</v>
      </c>
      <c r="C87" s="15">
        <f t="shared" ref="C87:C94" si="9">SUM(D87:M87)</f>
        <v>3</v>
      </c>
      <c r="D87" s="15">
        <v>2</v>
      </c>
      <c r="E87" s="15">
        <v>1</v>
      </c>
      <c r="F87" s="15"/>
      <c r="G87" s="15"/>
      <c r="H87" s="15"/>
      <c r="I87" s="15"/>
      <c r="J87" s="15"/>
      <c r="K87" s="15"/>
      <c r="L87" s="15"/>
      <c r="M87" s="15"/>
    </row>
    <row r="88" s="3" customFormat="1" ht="21" customHeight="1" spans="1:13">
      <c r="A88" s="11"/>
      <c r="B88" s="24" t="s">
        <v>89</v>
      </c>
      <c r="C88" s="15">
        <f t="shared" si="9"/>
        <v>2</v>
      </c>
      <c r="D88" s="15">
        <v>1</v>
      </c>
      <c r="E88" s="15">
        <v>1</v>
      </c>
      <c r="F88" s="15"/>
      <c r="G88" s="15"/>
      <c r="H88" s="15"/>
      <c r="I88" s="15"/>
      <c r="J88" s="15"/>
      <c r="K88" s="15"/>
      <c r="L88" s="15"/>
      <c r="M88" s="15"/>
    </row>
    <row r="89" s="3" customFormat="1" ht="21" customHeight="1" spans="1:13">
      <c r="A89" s="11"/>
      <c r="B89" s="24" t="s">
        <v>90</v>
      </c>
      <c r="C89" s="15">
        <f t="shared" si="9"/>
        <v>3</v>
      </c>
      <c r="D89" s="15">
        <v>1</v>
      </c>
      <c r="E89" s="15">
        <v>1</v>
      </c>
      <c r="F89" s="15"/>
      <c r="G89" s="15"/>
      <c r="H89" s="15"/>
      <c r="I89" s="15">
        <v>1</v>
      </c>
      <c r="J89" s="15"/>
      <c r="K89" s="15"/>
      <c r="L89" s="15"/>
      <c r="M89" s="15"/>
    </row>
    <row r="90" s="3" customFormat="1" ht="21" customHeight="1" spans="1:13">
      <c r="A90" s="11"/>
      <c r="B90" s="24" t="s">
        <v>91</v>
      </c>
      <c r="C90" s="15">
        <f t="shared" si="9"/>
        <v>2</v>
      </c>
      <c r="D90" s="15">
        <v>1</v>
      </c>
      <c r="E90" s="15">
        <v>1</v>
      </c>
      <c r="F90" s="15"/>
      <c r="G90" s="15"/>
      <c r="H90" s="15"/>
      <c r="I90" s="15"/>
      <c r="J90" s="15"/>
      <c r="K90" s="15"/>
      <c r="L90" s="15"/>
      <c r="M90" s="15"/>
    </row>
    <row r="91" s="3" customFormat="1" ht="21" customHeight="1" spans="1:13">
      <c r="A91" s="11"/>
      <c r="B91" s="24" t="s">
        <v>92</v>
      </c>
      <c r="C91" s="15">
        <f t="shared" si="9"/>
        <v>2</v>
      </c>
      <c r="D91" s="15">
        <v>2</v>
      </c>
      <c r="E91" s="15"/>
      <c r="F91" s="15"/>
      <c r="G91" s="15"/>
      <c r="H91" s="15"/>
      <c r="I91" s="15"/>
      <c r="J91" s="15"/>
      <c r="K91" s="15"/>
      <c r="L91" s="15"/>
      <c r="M91" s="15"/>
    </row>
    <row r="92" s="3" customFormat="1" ht="21" customHeight="1" spans="1:13">
      <c r="A92" s="11"/>
      <c r="B92" s="24" t="s">
        <v>93</v>
      </c>
      <c r="C92" s="15">
        <f t="shared" si="9"/>
        <v>2</v>
      </c>
      <c r="D92" s="15">
        <v>1</v>
      </c>
      <c r="E92" s="15"/>
      <c r="F92" s="15"/>
      <c r="G92" s="15"/>
      <c r="H92" s="15"/>
      <c r="I92" s="15">
        <v>1</v>
      </c>
      <c r="J92" s="15"/>
      <c r="K92" s="15"/>
      <c r="L92" s="15"/>
      <c r="M92" s="15"/>
    </row>
    <row r="93" ht="21" customHeight="1" spans="1:13">
      <c r="A93" s="15"/>
      <c r="B93" s="24" t="s">
        <v>94</v>
      </c>
      <c r="C93" s="15">
        <f t="shared" si="9"/>
        <v>2</v>
      </c>
      <c r="D93" s="15">
        <v>1</v>
      </c>
      <c r="E93" s="15"/>
      <c r="F93" s="15"/>
      <c r="G93" s="15"/>
      <c r="H93" s="15"/>
      <c r="I93" s="15">
        <v>1</v>
      </c>
      <c r="J93" s="15"/>
      <c r="K93" s="15"/>
      <c r="L93" s="15"/>
      <c r="M93" s="15"/>
    </row>
    <row r="94" ht="21" customHeight="1" spans="1:13">
      <c r="A94" s="15"/>
      <c r="B94" s="24" t="s">
        <v>95</v>
      </c>
      <c r="C94" s="15">
        <f t="shared" si="9"/>
        <v>2</v>
      </c>
      <c r="D94" s="15">
        <v>1</v>
      </c>
      <c r="E94" s="15">
        <v>1</v>
      </c>
      <c r="F94" s="15"/>
      <c r="G94" s="15"/>
      <c r="H94" s="15"/>
      <c r="I94" s="15"/>
      <c r="J94" s="15"/>
      <c r="K94" s="15"/>
      <c r="L94" s="15"/>
      <c r="M94" s="15"/>
    </row>
    <row r="95" s="3" customFormat="1" ht="21" customHeight="1" spans="1:13">
      <c r="A95" s="11"/>
      <c r="B95" s="11" t="s">
        <v>96</v>
      </c>
      <c r="C95" s="11">
        <f>SUM(C96+C99)</f>
        <v>15</v>
      </c>
      <c r="D95" s="11">
        <f>SUM(D96+D99)</f>
        <v>8</v>
      </c>
      <c r="E95" s="11">
        <f>SUM(E96+E99)</f>
        <v>7</v>
      </c>
      <c r="F95" s="11"/>
      <c r="G95" s="11"/>
      <c r="H95" s="11"/>
      <c r="I95" s="11"/>
      <c r="J95" s="11"/>
      <c r="K95" s="11"/>
      <c r="L95" s="11"/>
      <c r="M95" s="11"/>
    </row>
    <row r="96" s="3" customFormat="1" ht="21" customHeight="1" spans="1:13">
      <c r="A96" s="11"/>
      <c r="B96" s="13" t="s">
        <v>20</v>
      </c>
      <c r="C96" s="11">
        <f t="shared" ref="C96:E96" si="10">SUM(C97:C98)</f>
        <v>6</v>
      </c>
      <c r="D96" s="11">
        <f t="shared" si="10"/>
        <v>3</v>
      </c>
      <c r="E96" s="11">
        <f t="shared" si="10"/>
        <v>3</v>
      </c>
      <c r="F96" s="11"/>
      <c r="G96" s="11"/>
      <c r="H96" s="11"/>
      <c r="I96" s="11"/>
      <c r="J96" s="11"/>
      <c r="K96" s="11"/>
      <c r="L96" s="11"/>
      <c r="M96" s="11"/>
    </row>
    <row r="97" ht="21" customHeight="1" spans="1:13">
      <c r="A97" s="15"/>
      <c r="B97" s="24" t="s">
        <v>97</v>
      </c>
      <c r="C97" s="15">
        <v>4</v>
      </c>
      <c r="D97" s="15">
        <v>2</v>
      </c>
      <c r="E97" s="15">
        <v>2</v>
      </c>
      <c r="F97" s="15"/>
      <c r="G97" s="15"/>
      <c r="H97" s="15"/>
      <c r="I97" s="15"/>
      <c r="J97" s="15"/>
      <c r="K97" s="15"/>
      <c r="L97" s="15"/>
      <c r="M97" s="15"/>
    </row>
    <row r="98" ht="21" customHeight="1" spans="1:13">
      <c r="A98" s="15"/>
      <c r="B98" s="24" t="s">
        <v>98</v>
      </c>
      <c r="C98" s="15">
        <v>2</v>
      </c>
      <c r="D98" s="15">
        <v>1</v>
      </c>
      <c r="E98" s="15">
        <v>1</v>
      </c>
      <c r="F98" s="15"/>
      <c r="G98" s="15"/>
      <c r="H98" s="15"/>
      <c r="I98" s="15"/>
      <c r="J98" s="15"/>
      <c r="K98" s="15"/>
      <c r="L98" s="15"/>
      <c r="M98" s="15"/>
    </row>
    <row r="99" s="3" customFormat="1" ht="21" customHeight="1" spans="1:13">
      <c r="A99" s="11"/>
      <c r="B99" s="12" t="s">
        <v>35</v>
      </c>
      <c r="C99" s="11">
        <f>SUM(C100:C105)</f>
        <v>9</v>
      </c>
      <c r="D99" s="11">
        <f>SUM(D100:D105)</f>
        <v>5</v>
      </c>
      <c r="E99" s="11">
        <f>SUM(E100:E105)</f>
        <v>4</v>
      </c>
      <c r="F99" s="11"/>
      <c r="G99" s="11"/>
      <c r="H99" s="11"/>
      <c r="I99" s="11"/>
      <c r="J99" s="11"/>
      <c r="K99" s="11"/>
      <c r="L99" s="11"/>
      <c r="M99" s="11"/>
    </row>
    <row r="100" s="3" customFormat="1" ht="21" customHeight="1" spans="1:13">
      <c r="A100" s="11"/>
      <c r="B100" s="24" t="s">
        <v>99</v>
      </c>
      <c r="C100" s="15">
        <v>1</v>
      </c>
      <c r="D100" s="15">
        <v>1</v>
      </c>
      <c r="E100" s="15"/>
      <c r="F100" s="11"/>
      <c r="G100" s="11"/>
      <c r="H100" s="11"/>
      <c r="I100" s="11"/>
      <c r="J100" s="11"/>
      <c r="K100" s="11"/>
      <c r="L100" s="11"/>
      <c r="M100" s="11"/>
    </row>
    <row r="101" s="3" customFormat="1" ht="21" customHeight="1" spans="1:13">
      <c r="A101" s="11"/>
      <c r="B101" s="24" t="s">
        <v>100</v>
      </c>
      <c r="C101" s="15">
        <v>1</v>
      </c>
      <c r="D101" s="15"/>
      <c r="E101" s="15">
        <v>1</v>
      </c>
      <c r="F101" s="11"/>
      <c r="G101" s="11"/>
      <c r="H101" s="11"/>
      <c r="I101" s="11"/>
      <c r="J101" s="11"/>
      <c r="K101" s="11"/>
      <c r="L101" s="11"/>
      <c r="M101" s="11"/>
    </row>
    <row r="102" s="3" customFormat="1" ht="21" customHeight="1" spans="1:13">
      <c r="A102" s="11"/>
      <c r="B102" s="24" t="s">
        <v>101</v>
      </c>
      <c r="C102" s="15">
        <v>2</v>
      </c>
      <c r="D102" s="15">
        <v>1</v>
      </c>
      <c r="E102" s="15">
        <v>1</v>
      </c>
      <c r="F102" s="11"/>
      <c r="G102" s="11"/>
      <c r="H102" s="11"/>
      <c r="I102" s="11"/>
      <c r="J102" s="11"/>
      <c r="K102" s="11"/>
      <c r="L102" s="11"/>
      <c r="M102" s="11"/>
    </row>
    <row r="103" s="3" customFormat="1" ht="21" customHeight="1" spans="1:13">
      <c r="A103" s="11"/>
      <c r="B103" s="24" t="s">
        <v>102</v>
      </c>
      <c r="C103" s="15">
        <v>2</v>
      </c>
      <c r="D103" s="15">
        <v>1</v>
      </c>
      <c r="E103" s="15">
        <v>1</v>
      </c>
      <c r="F103" s="11"/>
      <c r="G103" s="11"/>
      <c r="H103" s="11"/>
      <c r="I103" s="11"/>
      <c r="J103" s="11"/>
      <c r="K103" s="11"/>
      <c r="L103" s="11"/>
      <c r="M103" s="11"/>
    </row>
    <row r="104" s="3" customFormat="1" ht="21" customHeight="1" spans="1:13">
      <c r="A104" s="11"/>
      <c r="B104" s="24" t="s">
        <v>103</v>
      </c>
      <c r="C104" s="15">
        <v>2</v>
      </c>
      <c r="D104" s="15">
        <v>1</v>
      </c>
      <c r="E104" s="15">
        <v>1</v>
      </c>
      <c r="F104" s="11"/>
      <c r="G104" s="11"/>
      <c r="H104" s="11"/>
      <c r="I104" s="11"/>
      <c r="J104" s="11"/>
      <c r="K104" s="11"/>
      <c r="L104" s="11"/>
      <c r="M104" s="11"/>
    </row>
    <row r="105" s="3" customFormat="1" ht="21" customHeight="1" spans="1:13">
      <c r="A105" s="11"/>
      <c r="B105" s="24" t="s">
        <v>104</v>
      </c>
      <c r="C105" s="15">
        <v>1</v>
      </c>
      <c r="D105" s="15">
        <v>1</v>
      </c>
      <c r="E105" s="15"/>
      <c r="F105" s="11"/>
      <c r="G105" s="11"/>
      <c r="H105" s="11"/>
      <c r="I105" s="11"/>
      <c r="J105" s="11"/>
      <c r="K105" s="11"/>
      <c r="L105" s="11"/>
      <c r="M105" s="11"/>
    </row>
    <row r="106" s="3" customFormat="1" ht="21" customHeight="1" spans="1:13">
      <c r="A106" s="11"/>
      <c r="B106" s="11" t="s">
        <v>105</v>
      </c>
      <c r="C106" s="11">
        <v>3</v>
      </c>
      <c r="D106" s="11">
        <v>2</v>
      </c>
      <c r="E106" s="11">
        <v>1</v>
      </c>
      <c r="F106" s="11"/>
      <c r="G106" s="11"/>
      <c r="H106" s="11"/>
      <c r="I106" s="11"/>
      <c r="J106" s="11"/>
      <c r="K106" s="11"/>
      <c r="L106" s="11"/>
      <c r="M106" s="11"/>
    </row>
    <row r="107" s="3" customFormat="1" ht="21" customHeight="1" spans="1:13">
      <c r="A107" s="11"/>
      <c r="B107" s="13" t="s">
        <v>20</v>
      </c>
      <c r="C107" s="11">
        <v>2</v>
      </c>
      <c r="D107" s="11">
        <v>1</v>
      </c>
      <c r="E107" s="11">
        <v>1</v>
      </c>
      <c r="F107" s="11"/>
      <c r="G107" s="11"/>
      <c r="H107" s="11"/>
      <c r="I107" s="11"/>
      <c r="J107" s="11"/>
      <c r="K107" s="11"/>
      <c r="L107" s="11"/>
      <c r="M107" s="11"/>
    </row>
    <row r="108" ht="21" customHeight="1" spans="1:13">
      <c r="A108" s="15"/>
      <c r="B108" s="24" t="s">
        <v>106</v>
      </c>
      <c r="C108" s="15">
        <v>2</v>
      </c>
      <c r="D108" s="15">
        <v>1</v>
      </c>
      <c r="E108" s="15">
        <v>1</v>
      </c>
      <c r="F108" s="15"/>
      <c r="G108" s="15"/>
      <c r="H108" s="15"/>
      <c r="I108" s="15"/>
      <c r="J108" s="15"/>
      <c r="K108" s="15"/>
      <c r="L108" s="15"/>
      <c r="M108" s="15"/>
    </row>
    <row r="109" s="3" customFormat="1" ht="21" customHeight="1" spans="1:13">
      <c r="A109" s="11"/>
      <c r="B109" s="12" t="s">
        <v>35</v>
      </c>
      <c r="C109" s="11">
        <v>1</v>
      </c>
      <c r="D109" s="11">
        <v>1</v>
      </c>
      <c r="E109" s="11"/>
      <c r="F109" s="11"/>
      <c r="G109" s="11"/>
      <c r="H109" s="11"/>
      <c r="I109" s="11"/>
      <c r="J109" s="11"/>
      <c r="K109" s="11"/>
      <c r="L109" s="11"/>
      <c r="M109" s="11"/>
    </row>
    <row r="110" s="3" customFormat="1" ht="21" customHeight="1" spans="1:13">
      <c r="A110" s="11"/>
      <c r="B110" s="24" t="s">
        <v>107</v>
      </c>
      <c r="C110" s="15">
        <v>1</v>
      </c>
      <c r="D110" s="15">
        <v>1</v>
      </c>
      <c r="E110" s="11"/>
      <c r="F110" s="11"/>
      <c r="G110" s="11"/>
      <c r="H110" s="11"/>
      <c r="I110" s="11"/>
      <c r="J110" s="11"/>
      <c r="K110" s="11"/>
      <c r="L110" s="11"/>
      <c r="M110" s="11"/>
    </row>
    <row r="111" s="7" customFormat="1" ht="21" customHeight="1" spans="1:13">
      <c r="A111" s="11"/>
      <c r="B111" s="36" t="s">
        <v>108</v>
      </c>
      <c r="C111" s="37">
        <v>1</v>
      </c>
      <c r="D111" s="37">
        <v>1</v>
      </c>
      <c r="E111" s="38"/>
      <c r="F111" s="11"/>
      <c r="G111" s="11"/>
      <c r="H111" s="11"/>
      <c r="I111" s="38"/>
      <c r="J111" s="11"/>
      <c r="K111" s="11"/>
      <c r="L111" s="11"/>
      <c r="M111" s="11"/>
    </row>
    <row r="112" s="7" customFormat="1" ht="21" customHeight="1" spans="1:13">
      <c r="A112" s="11"/>
      <c r="B112" s="39" t="s">
        <v>35</v>
      </c>
      <c r="C112" s="37">
        <v>1</v>
      </c>
      <c r="D112" s="37">
        <v>1</v>
      </c>
      <c r="E112" s="38"/>
      <c r="F112" s="11"/>
      <c r="G112" s="11"/>
      <c r="H112" s="11"/>
      <c r="I112" s="38"/>
      <c r="J112" s="11"/>
      <c r="K112" s="11"/>
      <c r="L112" s="11"/>
      <c r="M112" s="11"/>
    </row>
    <row r="113" s="3" customFormat="1" ht="21" customHeight="1" spans="1:13">
      <c r="A113" s="40"/>
      <c r="B113" s="41" t="s">
        <v>109</v>
      </c>
      <c r="C113" s="40">
        <v>1</v>
      </c>
      <c r="D113" s="40">
        <v>1</v>
      </c>
      <c r="E113" s="40"/>
      <c r="F113" s="40"/>
      <c r="G113" s="40"/>
      <c r="H113" s="40"/>
      <c r="I113" s="40"/>
      <c r="J113" s="40"/>
      <c r="K113" s="40"/>
      <c r="L113" s="40"/>
      <c r="M113" s="40"/>
    </row>
    <row r="114" s="3" customFormat="1" ht="21" customHeight="1" spans="1:13">
      <c r="A114" s="11">
        <v>2</v>
      </c>
      <c r="B114" s="11" t="s">
        <v>110</v>
      </c>
      <c r="C114" s="11">
        <f>SUM(C115,C119,C122,C125,C127,C129)</f>
        <v>25</v>
      </c>
      <c r="D114" s="11">
        <f t="shared" ref="D114:G114" si="11">SUM(D115,D119,D122,D125,D127,D129)</f>
        <v>7</v>
      </c>
      <c r="E114" s="11">
        <f t="shared" si="11"/>
        <v>4</v>
      </c>
      <c r="F114" s="11">
        <f t="shared" si="11"/>
        <v>5</v>
      </c>
      <c r="G114" s="11">
        <f t="shared" si="11"/>
        <v>1</v>
      </c>
      <c r="H114" s="11">
        <f t="shared" ref="H114:I114" si="12">SUM(H115,H119,H122,H125,H127,H129)</f>
        <v>1</v>
      </c>
      <c r="I114" s="11">
        <f t="shared" si="12"/>
        <v>7</v>
      </c>
      <c r="J114" s="11"/>
      <c r="K114" s="11"/>
      <c r="L114" s="11"/>
      <c r="M114" s="11"/>
    </row>
    <row r="115" s="3" customFormat="1" ht="21" customHeight="1" spans="1:13">
      <c r="A115" s="11"/>
      <c r="B115" s="11" t="s">
        <v>19</v>
      </c>
      <c r="C115" s="11">
        <f>SUM(D115:M115)</f>
        <v>7</v>
      </c>
      <c r="D115" s="11"/>
      <c r="E115" s="11">
        <f>SUM(E116:E118)</f>
        <v>2</v>
      </c>
      <c r="F115" s="11">
        <f>SUM(F116:F118)</f>
        <v>2</v>
      </c>
      <c r="G115" s="11"/>
      <c r="H115" s="11"/>
      <c r="I115" s="11">
        <f>SUM(I116:I118)</f>
        <v>3</v>
      </c>
      <c r="J115" s="11"/>
      <c r="K115" s="11"/>
      <c r="L115" s="11"/>
      <c r="M115" s="11"/>
    </row>
    <row r="116" ht="21" customHeight="1" spans="1:13">
      <c r="A116" s="15"/>
      <c r="B116" s="42" t="s">
        <v>111</v>
      </c>
      <c r="C116" s="15">
        <f>SUM(D116:M116)</f>
        <v>3</v>
      </c>
      <c r="D116" s="16"/>
      <c r="E116" s="16">
        <v>1</v>
      </c>
      <c r="F116" s="16">
        <v>1</v>
      </c>
      <c r="G116" s="15"/>
      <c r="H116" s="15"/>
      <c r="I116" s="16">
        <v>1</v>
      </c>
      <c r="J116" s="15"/>
      <c r="K116" s="15"/>
      <c r="L116" s="15"/>
      <c r="M116" s="15"/>
    </row>
    <row r="117" ht="21" customHeight="1" spans="1:13">
      <c r="A117" s="15"/>
      <c r="B117" s="42" t="s">
        <v>112</v>
      </c>
      <c r="C117" s="15">
        <f>SUM(D117:M117)</f>
        <v>3</v>
      </c>
      <c r="D117" s="16"/>
      <c r="E117" s="16">
        <v>1</v>
      </c>
      <c r="F117" s="16"/>
      <c r="G117" s="15"/>
      <c r="H117" s="15"/>
      <c r="I117" s="16">
        <v>2</v>
      </c>
      <c r="J117" s="15"/>
      <c r="K117" s="15"/>
      <c r="L117" s="15"/>
      <c r="M117" s="15"/>
    </row>
    <row r="118" ht="21" customHeight="1" spans="1:13">
      <c r="A118" s="15"/>
      <c r="B118" s="42" t="s">
        <v>113</v>
      </c>
      <c r="C118" s="15">
        <f>SUM(D118:M118)</f>
        <v>1</v>
      </c>
      <c r="D118" s="16"/>
      <c r="E118" s="16"/>
      <c r="F118" s="16">
        <v>1</v>
      </c>
      <c r="G118" s="15"/>
      <c r="H118" s="15"/>
      <c r="I118" s="16"/>
      <c r="J118" s="15"/>
      <c r="K118" s="15"/>
      <c r="L118" s="15"/>
      <c r="M118" s="15"/>
    </row>
    <row r="119" s="3" customFormat="1" ht="21" customHeight="1" spans="1:13">
      <c r="A119" s="11"/>
      <c r="B119" s="38" t="s">
        <v>38</v>
      </c>
      <c r="C119" s="11">
        <v>3</v>
      </c>
      <c r="D119" s="38">
        <v>1</v>
      </c>
      <c r="E119" s="38">
        <v>1</v>
      </c>
      <c r="F119" s="38">
        <v>1</v>
      </c>
      <c r="G119" s="11"/>
      <c r="H119" s="11"/>
      <c r="I119" s="38"/>
      <c r="J119" s="11"/>
      <c r="K119" s="11"/>
      <c r="L119" s="11"/>
      <c r="M119" s="11"/>
    </row>
    <row r="120" s="4" customFormat="1" ht="21" customHeight="1" spans="1:13">
      <c r="A120" s="20"/>
      <c r="B120" s="21" t="s">
        <v>114</v>
      </c>
      <c r="C120" s="20">
        <v>2</v>
      </c>
      <c r="D120" s="22">
        <v>1</v>
      </c>
      <c r="E120" s="22">
        <v>1</v>
      </c>
      <c r="F120" s="22"/>
      <c r="G120" s="22"/>
      <c r="H120" s="22"/>
      <c r="I120" s="22"/>
      <c r="J120" s="22"/>
      <c r="K120" s="22"/>
      <c r="L120" s="22"/>
      <c r="M120" s="22"/>
    </row>
    <row r="121" s="4" customFormat="1" ht="21" customHeight="1" spans="1:13">
      <c r="A121" s="20"/>
      <c r="B121" s="21" t="s">
        <v>115</v>
      </c>
      <c r="C121" s="20">
        <v>1</v>
      </c>
      <c r="D121" s="20"/>
      <c r="E121" s="20"/>
      <c r="F121" s="20">
        <v>1</v>
      </c>
      <c r="G121" s="20"/>
      <c r="H121" s="20"/>
      <c r="I121" s="20"/>
      <c r="J121" s="20"/>
      <c r="K121" s="20"/>
      <c r="L121" s="20"/>
      <c r="M121" s="20"/>
    </row>
    <row r="122" s="3" customFormat="1" ht="21" customHeight="1" spans="1:13">
      <c r="A122" s="11"/>
      <c r="B122" s="11" t="s">
        <v>49</v>
      </c>
      <c r="C122" s="11">
        <f>SUM(C123:C124)</f>
        <v>5</v>
      </c>
      <c r="D122" s="11">
        <f t="shared" ref="D122:F122" si="13">SUM(D123:D124)</f>
        <v>1</v>
      </c>
      <c r="E122" s="11">
        <f t="shared" si="13"/>
        <v>1</v>
      </c>
      <c r="F122" s="11">
        <f t="shared" si="13"/>
        <v>1</v>
      </c>
      <c r="G122" s="11"/>
      <c r="H122" s="11">
        <f t="shared" ref="H122:I122" si="14">SUM(H123:H124)</f>
        <v>1</v>
      </c>
      <c r="I122" s="11">
        <f t="shared" si="14"/>
        <v>1</v>
      </c>
      <c r="J122" s="11"/>
      <c r="K122" s="11"/>
      <c r="L122" s="11"/>
      <c r="M122" s="11"/>
    </row>
    <row r="123" ht="21" customHeight="1" spans="1:13">
      <c r="A123" s="15"/>
      <c r="B123" s="24" t="s">
        <v>116</v>
      </c>
      <c r="C123" s="15">
        <v>1</v>
      </c>
      <c r="D123" s="15"/>
      <c r="E123" s="15"/>
      <c r="F123" s="15">
        <v>1</v>
      </c>
      <c r="G123" s="15"/>
      <c r="H123" s="15"/>
      <c r="I123" s="15"/>
      <c r="J123" s="15"/>
      <c r="K123" s="15"/>
      <c r="L123" s="15"/>
      <c r="M123" s="15"/>
    </row>
    <row r="124" ht="21" customHeight="1" spans="1:13">
      <c r="A124" s="15"/>
      <c r="B124" s="24" t="s">
        <v>117</v>
      </c>
      <c r="C124" s="15">
        <v>4</v>
      </c>
      <c r="D124" s="15">
        <v>1</v>
      </c>
      <c r="E124" s="15">
        <v>1</v>
      </c>
      <c r="F124" s="15"/>
      <c r="G124" s="15"/>
      <c r="H124" s="15">
        <v>1</v>
      </c>
      <c r="I124" s="15">
        <v>1</v>
      </c>
      <c r="J124" s="15"/>
      <c r="K124" s="15"/>
      <c r="L124" s="15"/>
      <c r="M124" s="15"/>
    </row>
    <row r="125" ht="21" customHeight="1" spans="1:13">
      <c r="A125" s="15"/>
      <c r="B125" s="11" t="s">
        <v>85</v>
      </c>
      <c r="C125" s="11">
        <f>SUM(D125:M125)</f>
        <v>3</v>
      </c>
      <c r="D125" s="11">
        <v>2</v>
      </c>
      <c r="E125" s="11"/>
      <c r="F125" s="11"/>
      <c r="G125" s="11"/>
      <c r="H125" s="11"/>
      <c r="I125" s="11">
        <v>1</v>
      </c>
      <c r="J125" s="11"/>
      <c r="K125" s="11"/>
      <c r="L125" s="11"/>
      <c r="M125" s="11"/>
    </row>
    <row r="126" ht="21" customHeight="1" spans="1:13">
      <c r="A126" s="15"/>
      <c r="B126" s="24" t="s">
        <v>118</v>
      </c>
      <c r="C126" s="15">
        <f>SUM(D126:M126)</f>
        <v>3</v>
      </c>
      <c r="D126" s="15">
        <v>2</v>
      </c>
      <c r="E126" s="15"/>
      <c r="F126" s="15"/>
      <c r="G126" s="15"/>
      <c r="H126" s="15"/>
      <c r="I126" s="15">
        <v>1</v>
      </c>
      <c r="J126" s="15"/>
      <c r="K126" s="15"/>
      <c r="L126" s="15"/>
      <c r="M126" s="15"/>
    </row>
    <row r="127" ht="21" customHeight="1" spans="1:13">
      <c r="A127" s="15"/>
      <c r="B127" s="11" t="s">
        <v>96</v>
      </c>
      <c r="C127" s="11">
        <f>SUM(C128:C128)</f>
        <v>6</v>
      </c>
      <c r="D127" s="11">
        <f>SUM(D128:D128)</f>
        <v>2</v>
      </c>
      <c r="E127" s="11"/>
      <c r="F127" s="11">
        <f>SUM(F128:F128)</f>
        <v>1</v>
      </c>
      <c r="G127" s="11">
        <f>SUM(G128:G128)</f>
        <v>1</v>
      </c>
      <c r="H127" s="11"/>
      <c r="I127" s="11">
        <f>SUM(I128:I128)</f>
        <v>2</v>
      </c>
      <c r="J127" s="15"/>
      <c r="K127" s="15"/>
      <c r="L127" s="15"/>
      <c r="M127" s="15"/>
    </row>
    <row r="128" ht="21" customHeight="1" spans="1:13">
      <c r="A128" s="15"/>
      <c r="B128" s="24" t="s">
        <v>119</v>
      </c>
      <c r="C128" s="15">
        <v>6</v>
      </c>
      <c r="D128" s="15">
        <v>2</v>
      </c>
      <c r="E128" s="15"/>
      <c r="F128" s="15">
        <v>1</v>
      </c>
      <c r="G128" s="15">
        <v>1</v>
      </c>
      <c r="H128" s="15"/>
      <c r="I128" s="15">
        <v>2</v>
      </c>
      <c r="J128" s="15"/>
      <c r="K128" s="15"/>
      <c r="L128" s="15"/>
      <c r="M128" s="15"/>
    </row>
    <row r="129" s="3" customFormat="1" ht="21" customHeight="1" spans="1:13">
      <c r="A129" s="11"/>
      <c r="B129" s="11" t="s">
        <v>105</v>
      </c>
      <c r="C129" s="11">
        <v>1</v>
      </c>
      <c r="D129" s="11">
        <v>1</v>
      </c>
      <c r="E129" s="11"/>
      <c r="F129" s="11"/>
      <c r="G129" s="11"/>
      <c r="H129" s="11"/>
      <c r="I129" s="11"/>
      <c r="J129" s="11"/>
      <c r="K129" s="11"/>
      <c r="L129" s="11"/>
      <c r="M129" s="11"/>
    </row>
    <row r="130" ht="21" customHeight="1" spans="1:13">
      <c r="A130" s="15"/>
      <c r="B130" s="24" t="s">
        <v>120</v>
      </c>
      <c r="C130" s="15">
        <v>1</v>
      </c>
      <c r="D130" s="15">
        <v>1</v>
      </c>
      <c r="E130" s="15"/>
      <c r="F130" s="15"/>
      <c r="G130" s="15"/>
      <c r="H130" s="15"/>
      <c r="I130" s="15"/>
      <c r="J130" s="15"/>
      <c r="K130" s="15"/>
      <c r="L130" s="15"/>
      <c r="M130" s="15"/>
    </row>
  </sheetData>
  <mergeCells count="3">
    <mergeCell ref="A1:B1"/>
    <mergeCell ref="A2:M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低调Vs奢华</cp:lastModifiedBy>
  <dcterms:created xsi:type="dcterms:W3CDTF">2008-09-11T17:22:00Z</dcterms:created>
  <cp:lastPrinted>2019-03-11T10:57:00Z</cp:lastPrinted>
  <dcterms:modified xsi:type="dcterms:W3CDTF">2019-03-26T07:47:55Z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