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9945"/>
  </bookViews>
  <sheets>
    <sheet name="Sheet2" sheetId="3" r:id="rId1"/>
  </sheets>
  <definedNames>
    <definedName name="_xlnm._FilterDatabase" localSheetId="0" hidden="1">Sheet2!$A$3:$B$59</definedName>
  </definedNames>
  <calcPr calcId="144525"/>
</workbook>
</file>

<file path=xl/sharedStrings.xml><?xml version="1.0" encoding="utf-8"?>
<sst xmlns="http://schemas.openxmlformats.org/spreadsheetml/2006/main" count="141">
  <si>
    <t>附件</t>
  </si>
  <si>
    <t>眉山市2018年法检系统公开考试录用公务员
面试人员总成绩及排名</t>
  </si>
  <si>
    <t>姓名</t>
  </si>
  <si>
    <t>职位编码</t>
  </si>
  <si>
    <t>准考证号</t>
  </si>
  <si>
    <t>行测</t>
  </si>
  <si>
    <t>申论</t>
  </si>
  <si>
    <t>笔试折合成绩</t>
  </si>
  <si>
    <t>面试成绩</t>
  </si>
  <si>
    <t>面试折合成绩</t>
  </si>
  <si>
    <t>总成绩</t>
  </si>
  <si>
    <t>排名</t>
  </si>
  <si>
    <t>阳洋</t>
  </si>
  <si>
    <t>33200308</t>
  </si>
  <si>
    <t>8122320012325</t>
  </si>
  <si>
    <t>江琳</t>
  </si>
  <si>
    <t>8122320012314</t>
  </si>
  <si>
    <t>王艳秋</t>
  </si>
  <si>
    <t>8122320012311</t>
  </si>
  <si>
    <t>周汾锐</t>
  </si>
  <si>
    <t>8122320012326</t>
  </si>
  <si>
    <t>唐瑜</t>
  </si>
  <si>
    <t>8122320012313</t>
  </si>
  <si>
    <t>李沁雪</t>
  </si>
  <si>
    <t>8122320012330</t>
  </si>
  <si>
    <t>明蕊</t>
  </si>
  <si>
    <t>33200309</t>
  </si>
  <si>
    <t>8122320012417</t>
  </si>
  <si>
    <t>刘国政</t>
  </si>
  <si>
    <t>8122320012402</t>
  </si>
  <si>
    <t>章姝玲</t>
  </si>
  <si>
    <t>8122320012404</t>
  </si>
  <si>
    <t>王文韬</t>
  </si>
  <si>
    <t>8122320012416</t>
  </si>
  <si>
    <t>张悦颖</t>
  </si>
  <si>
    <t>8122320012412</t>
  </si>
  <si>
    <t>吕慧敏</t>
  </si>
  <si>
    <t>8122320012403</t>
  </si>
  <si>
    <t>张容</t>
  </si>
  <si>
    <t>33200310</t>
  </si>
  <si>
    <t>8122320012502</t>
  </si>
  <si>
    <t>康萍</t>
  </si>
  <si>
    <t>8122320012501</t>
  </si>
  <si>
    <t>向华莉</t>
  </si>
  <si>
    <t>8122320012603</t>
  </si>
  <si>
    <t>袁昕</t>
  </si>
  <si>
    <t>33200311</t>
  </si>
  <si>
    <t>8122320013401</t>
  </si>
  <si>
    <t>胡雅思</t>
  </si>
  <si>
    <t>8122320013805</t>
  </si>
  <si>
    <t>陈华</t>
  </si>
  <si>
    <t>8122320013103</t>
  </si>
  <si>
    <t>刘玲</t>
  </si>
  <si>
    <t>33200312</t>
  </si>
  <si>
    <t>8122320014227</t>
  </si>
  <si>
    <t>万伟冬</t>
  </si>
  <si>
    <t>8122320014228</t>
  </si>
  <si>
    <t>王珊珊</t>
  </si>
  <si>
    <t>33200313</t>
  </si>
  <si>
    <t>8122320014229</t>
  </si>
  <si>
    <t>缺考</t>
  </si>
  <si>
    <t>李晓静</t>
  </si>
  <si>
    <t>33200314</t>
  </si>
  <si>
    <t>8122320014416</t>
  </si>
  <si>
    <t>王豆豆</t>
  </si>
  <si>
    <t>8122320014303</t>
  </si>
  <si>
    <t>袁夏睿</t>
  </si>
  <si>
    <t>8122320014321</t>
  </si>
  <si>
    <t>周嘉煦</t>
  </si>
  <si>
    <t>33200315</t>
  </si>
  <si>
    <t>8122320014523</t>
  </si>
  <si>
    <t>张锦媛</t>
  </si>
  <si>
    <t>8122320014705</t>
  </si>
  <si>
    <t>陈舒婷</t>
  </si>
  <si>
    <t>8122320014609</t>
  </si>
  <si>
    <t>温戈华</t>
  </si>
  <si>
    <t>33200316</t>
  </si>
  <si>
    <t>8122320014728</t>
  </si>
  <si>
    <t>董艳梅</t>
  </si>
  <si>
    <t>8122320014727</t>
  </si>
  <si>
    <t>甘茂林</t>
  </si>
  <si>
    <t>33200317</t>
  </si>
  <si>
    <t>8122320014804</t>
  </si>
  <si>
    <t>谢张媛</t>
  </si>
  <si>
    <t>8122320014803</t>
  </si>
  <si>
    <t>王偌岚</t>
  </si>
  <si>
    <t>8122320014808</t>
  </si>
  <si>
    <t>曾裕杰</t>
  </si>
  <si>
    <t>33200318</t>
  </si>
  <si>
    <t>8122320017606</t>
  </si>
  <si>
    <t>金舸</t>
  </si>
  <si>
    <t>8122320016829</t>
  </si>
  <si>
    <t>杨琦</t>
  </si>
  <si>
    <t>8122320014824</t>
  </si>
  <si>
    <t>陶爰洁</t>
  </si>
  <si>
    <t>33200319</t>
  </si>
  <si>
    <t>8122320018208</t>
  </si>
  <si>
    <t>万抒敏</t>
  </si>
  <si>
    <t>8122320018209</t>
  </si>
  <si>
    <t>王豪</t>
  </si>
  <si>
    <t>8122320018129</t>
  </si>
  <si>
    <t>周静</t>
  </si>
  <si>
    <t>8122320018211</t>
  </si>
  <si>
    <t>王鑫</t>
  </si>
  <si>
    <t>8122320018214</t>
  </si>
  <si>
    <t>李静</t>
  </si>
  <si>
    <t>8122320018206</t>
  </si>
  <si>
    <t>苏琴</t>
  </si>
  <si>
    <t>8122320018202</t>
  </si>
  <si>
    <t>刘洪兵</t>
  </si>
  <si>
    <t>8122320018213</t>
  </si>
  <si>
    <t>毛希</t>
  </si>
  <si>
    <t>8122320018207</t>
  </si>
  <si>
    <t>罗宏刚</t>
  </si>
  <si>
    <t>33200320</t>
  </si>
  <si>
    <t>8122320018217</t>
  </si>
  <si>
    <t>王登位</t>
  </si>
  <si>
    <t>8122320018220</t>
  </si>
  <si>
    <t>刘卓锫</t>
  </si>
  <si>
    <t>8122320018219</t>
  </si>
  <si>
    <t>胡力中</t>
  </si>
  <si>
    <t>34200108</t>
  </si>
  <si>
    <t>8122320018306</t>
  </si>
  <si>
    <t>廖框</t>
  </si>
  <si>
    <t>8122320018308</t>
  </si>
  <si>
    <t>刘浩</t>
  </si>
  <si>
    <t>8122320018302</t>
  </si>
  <si>
    <t>李文宁</t>
  </si>
  <si>
    <t>34200109</t>
  </si>
  <si>
    <t>8122320018509</t>
  </si>
  <si>
    <t>何鹏程</t>
  </si>
  <si>
    <t>8122320018320</t>
  </si>
  <si>
    <t>万星辰</t>
  </si>
  <si>
    <t>8122320018415</t>
  </si>
  <si>
    <t>徐博宇</t>
  </si>
  <si>
    <t>34200110</t>
  </si>
  <si>
    <t>8122320018610</t>
  </si>
  <si>
    <t>张藐予</t>
  </si>
  <si>
    <t>8122320018630</t>
  </si>
  <si>
    <t>李润秋</t>
  </si>
  <si>
    <t>8122320018605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</si>
</sst>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8">
    <font>
      <sz val="10"/>
      <name val="Arial"/>
      <charset val="134"/>
    </font>
    <font>
      <sz val="10"/>
      <color theme="1"/>
      <name val="Arial"/>
      <charset val="134"/>
    </font>
    <font>
      <sz val="10"/>
      <color rgb="FFFF0000"/>
      <name val="Arial"/>
      <charset val="134"/>
    </font>
    <font>
      <sz val="10"/>
      <name val="宋体"/>
      <charset val="134"/>
    </font>
    <font>
      <sz val="18"/>
      <name val="方正小标宋简体"/>
      <charset val="134"/>
    </font>
    <font>
      <sz val="11"/>
      <name val="黑体"/>
      <charset val="134"/>
    </font>
    <font>
      <sz val="10"/>
      <name val="黑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/>
    <xf numFmtId="42" fontId="8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2" borderId="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6" borderId="4" applyNumberFormat="0" applyFon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19" fillId="21" borderId="5" applyNumberFormat="0" applyAlignment="0" applyProtection="0">
      <alignment vertical="center"/>
    </xf>
    <xf numFmtId="0" fontId="27" fillId="33" borderId="10" applyNumberForma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2" borderId="0" xfId="0" applyFill="1"/>
    <xf numFmtId="49" fontId="0" fillId="2" borderId="0" xfId="0" applyNumberFormat="1" applyFill="1"/>
    <xf numFmtId="0" fontId="3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49" fontId="0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59"/>
  <sheetViews>
    <sheetView tabSelected="1" workbookViewId="0">
      <selection activeCell="A19" sqref="A19"/>
    </sheetView>
  </sheetViews>
  <sheetFormatPr defaultColWidth="9" defaultRowHeight="12.75"/>
  <cols>
    <col min="1" max="1" width="7.28571428571429" style="4" customWidth="1"/>
    <col min="2" max="2" width="11.5714285714286" style="5" customWidth="1"/>
    <col min="3" max="3" width="15.8571428571429" style="4" customWidth="1"/>
    <col min="4" max="4" width="6.85714285714286" style="4" customWidth="1"/>
    <col min="5" max="5" width="7.14285714285714" style="4" customWidth="1"/>
    <col min="6" max="6" width="10.2857142857143" style="4" customWidth="1"/>
    <col min="9" max="9" width="8.28571428571429" customWidth="1"/>
    <col min="10" max="10" width="6.71428571428571" customWidth="1"/>
  </cols>
  <sheetData>
    <row r="1" ht="18.75" customHeight="1" spans="1:1">
      <c r="A1" s="6" t="s">
        <v>0</v>
      </c>
    </row>
    <row r="2" ht="52.5" customHeight="1" spans="1:10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="1" customFormat="1" ht="30.75" customHeight="1" spans="1:10">
      <c r="A3" s="8" t="s">
        <v>2</v>
      </c>
      <c r="B3" s="9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</row>
    <row r="4" s="2" customFormat="1" ht="24" customHeight="1" spans="1:10">
      <c r="A4" s="10" t="s">
        <v>12</v>
      </c>
      <c r="B4" s="11" t="s">
        <v>13</v>
      </c>
      <c r="C4" s="10" t="s">
        <v>14</v>
      </c>
      <c r="D4" s="10">
        <v>75</v>
      </c>
      <c r="E4" s="10">
        <v>73</v>
      </c>
      <c r="F4" s="10">
        <v>51.8</v>
      </c>
      <c r="G4" s="12">
        <v>92.4</v>
      </c>
      <c r="H4" s="12">
        <f t="shared" ref="H4:H15" si="0">G4*0.3</f>
        <v>27.72</v>
      </c>
      <c r="I4" s="12">
        <f t="shared" ref="I4:I23" si="1">(D4*0.5+E4*0.5)*0.7+G4*0.3</f>
        <v>79.52</v>
      </c>
      <c r="J4" s="12">
        <f t="shared" ref="J4:J9" si="2">RANK(I4,$I$4:$I$9)</f>
        <v>1</v>
      </c>
    </row>
    <row r="5" s="2" customFormat="1" ht="24" customHeight="1" spans="1:10">
      <c r="A5" s="13" t="s">
        <v>15</v>
      </c>
      <c r="B5" s="14" t="s">
        <v>13</v>
      </c>
      <c r="C5" s="13" t="s">
        <v>16</v>
      </c>
      <c r="D5" s="13">
        <v>65</v>
      </c>
      <c r="E5" s="13">
        <v>75</v>
      </c>
      <c r="F5" s="13">
        <v>49</v>
      </c>
      <c r="G5" s="12">
        <v>89</v>
      </c>
      <c r="H5" s="12">
        <f t="shared" si="0"/>
        <v>26.7</v>
      </c>
      <c r="I5" s="12">
        <f t="shared" si="1"/>
        <v>75.7</v>
      </c>
      <c r="J5" s="12">
        <f t="shared" si="2"/>
        <v>2</v>
      </c>
    </row>
    <row r="6" s="2" customFormat="1" ht="24" customHeight="1" spans="1:10">
      <c r="A6" s="15" t="s">
        <v>17</v>
      </c>
      <c r="B6" s="14" t="s">
        <v>13</v>
      </c>
      <c r="C6" s="13" t="s">
        <v>18</v>
      </c>
      <c r="D6" s="13">
        <v>63</v>
      </c>
      <c r="E6" s="13">
        <v>73.5</v>
      </c>
      <c r="F6" s="13">
        <v>47.775</v>
      </c>
      <c r="G6" s="12">
        <v>91.6</v>
      </c>
      <c r="H6" s="12">
        <f t="shared" si="0"/>
        <v>27.48</v>
      </c>
      <c r="I6" s="12">
        <f t="shared" si="1"/>
        <v>75.255</v>
      </c>
      <c r="J6" s="12">
        <f t="shared" si="2"/>
        <v>3</v>
      </c>
    </row>
    <row r="7" s="2" customFormat="1" ht="24" customHeight="1" spans="1:10">
      <c r="A7" s="13" t="s">
        <v>19</v>
      </c>
      <c r="B7" s="14" t="s">
        <v>13</v>
      </c>
      <c r="C7" s="13" t="s">
        <v>20</v>
      </c>
      <c r="D7" s="13">
        <v>67</v>
      </c>
      <c r="E7" s="13">
        <v>68</v>
      </c>
      <c r="F7" s="13">
        <v>47.25</v>
      </c>
      <c r="G7" s="12">
        <v>89.6</v>
      </c>
      <c r="H7" s="12">
        <f t="shared" si="0"/>
        <v>26.88</v>
      </c>
      <c r="I7" s="12">
        <f t="shared" si="1"/>
        <v>74.13</v>
      </c>
      <c r="J7" s="12">
        <f t="shared" si="2"/>
        <v>4</v>
      </c>
    </row>
    <row r="8" s="2" customFormat="1" ht="24" customHeight="1" spans="1:10">
      <c r="A8" s="13" t="s">
        <v>21</v>
      </c>
      <c r="B8" s="14" t="s">
        <v>13</v>
      </c>
      <c r="C8" s="13" t="s">
        <v>22</v>
      </c>
      <c r="D8" s="13">
        <v>65</v>
      </c>
      <c r="E8" s="13">
        <v>68.5</v>
      </c>
      <c r="F8" s="13">
        <v>46.725</v>
      </c>
      <c r="G8" s="12">
        <v>91.2</v>
      </c>
      <c r="H8" s="12">
        <f t="shared" si="0"/>
        <v>27.36</v>
      </c>
      <c r="I8" s="12">
        <f t="shared" si="1"/>
        <v>74.085</v>
      </c>
      <c r="J8" s="12">
        <f t="shared" si="2"/>
        <v>5</v>
      </c>
    </row>
    <row r="9" s="2" customFormat="1" ht="24" customHeight="1" spans="1:10">
      <c r="A9" s="13" t="s">
        <v>23</v>
      </c>
      <c r="B9" s="14" t="s">
        <v>13</v>
      </c>
      <c r="C9" s="13" t="s">
        <v>24</v>
      </c>
      <c r="D9" s="13">
        <v>65</v>
      </c>
      <c r="E9" s="13">
        <v>69.5</v>
      </c>
      <c r="F9" s="13">
        <v>47.075</v>
      </c>
      <c r="G9" s="12">
        <v>88.2</v>
      </c>
      <c r="H9" s="12">
        <f t="shared" si="0"/>
        <v>26.46</v>
      </c>
      <c r="I9" s="12">
        <f t="shared" si="1"/>
        <v>73.535</v>
      </c>
      <c r="J9" s="12">
        <f t="shared" si="2"/>
        <v>6</v>
      </c>
    </row>
    <row r="10" s="2" customFormat="1" ht="24" customHeight="1" spans="1:10">
      <c r="A10" s="13" t="s">
        <v>25</v>
      </c>
      <c r="B10" s="14" t="s">
        <v>26</v>
      </c>
      <c r="C10" s="13" t="s">
        <v>27</v>
      </c>
      <c r="D10" s="13">
        <v>73</v>
      </c>
      <c r="E10" s="13">
        <v>66.5</v>
      </c>
      <c r="F10" s="13">
        <v>48.825</v>
      </c>
      <c r="G10" s="12">
        <v>93</v>
      </c>
      <c r="H10" s="12">
        <f t="shared" si="0"/>
        <v>27.9</v>
      </c>
      <c r="I10" s="12">
        <f t="shared" si="1"/>
        <v>76.725</v>
      </c>
      <c r="J10" s="12">
        <f>RANK(I10,$I$10:$I$14)</f>
        <v>1</v>
      </c>
    </row>
    <row r="11" s="2" customFormat="1" ht="24" customHeight="1" spans="1:10">
      <c r="A11" s="13" t="s">
        <v>28</v>
      </c>
      <c r="B11" s="14" t="s">
        <v>26</v>
      </c>
      <c r="C11" s="13" t="s">
        <v>29</v>
      </c>
      <c r="D11" s="13">
        <v>70</v>
      </c>
      <c r="E11" s="13">
        <v>67.5</v>
      </c>
      <c r="F11" s="13">
        <v>48.125</v>
      </c>
      <c r="G11" s="12">
        <v>91.4</v>
      </c>
      <c r="H11" s="12">
        <f t="shared" si="0"/>
        <v>27.42</v>
      </c>
      <c r="I11" s="12">
        <f t="shared" si="1"/>
        <v>75.545</v>
      </c>
      <c r="J11" s="12">
        <f>RANK(I11,$I$10:$I$14)</f>
        <v>2</v>
      </c>
    </row>
    <row r="12" s="2" customFormat="1" ht="24" customHeight="1" spans="1:10">
      <c r="A12" s="13" t="s">
        <v>30</v>
      </c>
      <c r="B12" s="14" t="s">
        <v>26</v>
      </c>
      <c r="C12" s="13" t="s">
        <v>31</v>
      </c>
      <c r="D12" s="13">
        <v>72</v>
      </c>
      <c r="E12" s="13">
        <v>67</v>
      </c>
      <c r="F12" s="13">
        <v>48.65</v>
      </c>
      <c r="G12" s="12">
        <v>88.6</v>
      </c>
      <c r="H12" s="12">
        <f t="shared" si="0"/>
        <v>26.58</v>
      </c>
      <c r="I12" s="12">
        <f t="shared" si="1"/>
        <v>75.23</v>
      </c>
      <c r="J12" s="12">
        <f>RANK(I12,$I$10:$I$14)</f>
        <v>3</v>
      </c>
    </row>
    <row r="13" s="2" customFormat="1" ht="24" customHeight="1" spans="1:10">
      <c r="A13" s="13" t="s">
        <v>32</v>
      </c>
      <c r="B13" s="14" t="s">
        <v>26</v>
      </c>
      <c r="C13" s="13" t="s">
        <v>33</v>
      </c>
      <c r="D13" s="13">
        <v>66</v>
      </c>
      <c r="E13" s="13">
        <v>65</v>
      </c>
      <c r="F13" s="13">
        <v>45.85</v>
      </c>
      <c r="G13" s="12">
        <v>87.4</v>
      </c>
      <c r="H13" s="12">
        <f t="shared" si="0"/>
        <v>26.22</v>
      </c>
      <c r="I13" s="12">
        <f t="shared" si="1"/>
        <v>72.07</v>
      </c>
      <c r="J13" s="12">
        <f>RANK(I13,$I$10:$I$14)</f>
        <v>4</v>
      </c>
    </row>
    <row r="14" s="3" customFormat="1" ht="24" customHeight="1" spans="1:10">
      <c r="A14" s="15" t="s">
        <v>34</v>
      </c>
      <c r="B14" s="14" t="s">
        <v>26</v>
      </c>
      <c r="C14" s="13" t="s">
        <v>35</v>
      </c>
      <c r="D14" s="13">
        <v>63</v>
      </c>
      <c r="E14" s="13">
        <v>65.5</v>
      </c>
      <c r="F14" s="13">
        <v>44.975</v>
      </c>
      <c r="G14" s="16">
        <v>86.4</v>
      </c>
      <c r="H14" s="16">
        <f t="shared" si="0"/>
        <v>25.92</v>
      </c>
      <c r="I14" s="16">
        <f t="shared" si="1"/>
        <v>70.895</v>
      </c>
      <c r="J14" s="16">
        <v>5</v>
      </c>
    </row>
    <row r="15" s="3" customFormat="1" ht="24" customHeight="1" spans="1:10">
      <c r="A15" s="15" t="s">
        <v>36</v>
      </c>
      <c r="B15" s="14" t="s">
        <v>26</v>
      </c>
      <c r="C15" s="13" t="s">
        <v>37</v>
      </c>
      <c r="D15" s="13">
        <v>60</v>
      </c>
      <c r="E15" s="13">
        <v>68.5</v>
      </c>
      <c r="F15" s="13">
        <v>44.975</v>
      </c>
      <c r="G15" s="16">
        <v>86.4</v>
      </c>
      <c r="H15" s="16">
        <f t="shared" si="0"/>
        <v>25.92</v>
      </c>
      <c r="I15" s="16">
        <f t="shared" si="1"/>
        <v>70.895</v>
      </c>
      <c r="J15" s="16">
        <v>6</v>
      </c>
    </row>
    <row r="16" s="2" customFormat="1" ht="24" customHeight="1" spans="1:10">
      <c r="A16" s="13" t="s">
        <v>38</v>
      </c>
      <c r="B16" s="14" t="s">
        <v>39</v>
      </c>
      <c r="C16" s="13" t="s">
        <v>40</v>
      </c>
      <c r="D16" s="13">
        <v>67</v>
      </c>
      <c r="E16" s="13">
        <v>75.5</v>
      </c>
      <c r="F16" s="13">
        <v>49.875</v>
      </c>
      <c r="G16" s="12">
        <v>92.4</v>
      </c>
      <c r="H16" s="12">
        <f t="shared" ref="H16:H49" si="3">G16*0.3</f>
        <v>27.72</v>
      </c>
      <c r="I16" s="12">
        <f t="shared" si="1"/>
        <v>77.595</v>
      </c>
      <c r="J16" s="12">
        <f>RANK(I16,$I$16:$I$18)</f>
        <v>1</v>
      </c>
    </row>
    <row r="17" s="2" customFormat="1" ht="24" customHeight="1" spans="1:10">
      <c r="A17" s="13" t="s">
        <v>41</v>
      </c>
      <c r="B17" s="14" t="s">
        <v>39</v>
      </c>
      <c r="C17" s="13" t="s">
        <v>42</v>
      </c>
      <c r="D17" s="13">
        <v>63</v>
      </c>
      <c r="E17" s="13">
        <v>76.5</v>
      </c>
      <c r="F17" s="13">
        <v>48.825</v>
      </c>
      <c r="G17" s="12">
        <v>91.2</v>
      </c>
      <c r="H17" s="12">
        <f t="shared" si="3"/>
        <v>27.36</v>
      </c>
      <c r="I17" s="12">
        <f t="shared" si="1"/>
        <v>76.185</v>
      </c>
      <c r="J17" s="12">
        <f t="shared" ref="J17:J18" si="4">RANK(I17,$I$16:$I$18)</f>
        <v>2</v>
      </c>
    </row>
    <row r="18" s="2" customFormat="1" ht="24" customHeight="1" spans="1:10">
      <c r="A18" s="13" t="s">
        <v>43</v>
      </c>
      <c r="B18" s="14" t="s">
        <v>39</v>
      </c>
      <c r="C18" s="13" t="s">
        <v>44</v>
      </c>
      <c r="D18" s="13">
        <v>67</v>
      </c>
      <c r="E18" s="13">
        <v>72</v>
      </c>
      <c r="F18" s="13">
        <v>48.65</v>
      </c>
      <c r="G18" s="12">
        <v>88.4</v>
      </c>
      <c r="H18" s="12">
        <f t="shared" si="3"/>
        <v>26.52</v>
      </c>
      <c r="I18" s="12">
        <f t="shared" si="1"/>
        <v>75.17</v>
      </c>
      <c r="J18" s="12">
        <f t="shared" si="4"/>
        <v>3</v>
      </c>
    </row>
    <row r="19" s="2" customFormat="1" ht="24" customHeight="1" spans="1:10">
      <c r="A19" s="13" t="s">
        <v>45</v>
      </c>
      <c r="B19" s="14" t="s">
        <v>46</v>
      </c>
      <c r="C19" s="13" t="s">
        <v>47</v>
      </c>
      <c r="D19" s="13">
        <v>78</v>
      </c>
      <c r="E19" s="13">
        <v>75</v>
      </c>
      <c r="F19" s="13">
        <v>53.55</v>
      </c>
      <c r="G19" s="12">
        <v>89.7</v>
      </c>
      <c r="H19" s="12">
        <f t="shared" si="3"/>
        <v>26.91</v>
      </c>
      <c r="I19" s="12">
        <f t="shared" si="1"/>
        <v>80.46</v>
      </c>
      <c r="J19" s="12">
        <f>RANK(I19,$I$19:$I$21)</f>
        <v>1</v>
      </c>
    </row>
    <row r="20" s="2" customFormat="1" ht="24" customHeight="1" spans="1:10">
      <c r="A20" s="13" t="s">
        <v>48</v>
      </c>
      <c r="B20" s="14" t="s">
        <v>46</v>
      </c>
      <c r="C20" s="13" t="s">
        <v>49</v>
      </c>
      <c r="D20" s="13">
        <v>70</v>
      </c>
      <c r="E20" s="13">
        <v>83.5</v>
      </c>
      <c r="F20" s="13">
        <v>53.725</v>
      </c>
      <c r="G20" s="12">
        <v>88.3</v>
      </c>
      <c r="H20" s="12">
        <f t="shared" si="3"/>
        <v>26.49</v>
      </c>
      <c r="I20" s="12">
        <f t="shared" si="1"/>
        <v>80.215</v>
      </c>
      <c r="J20" s="12">
        <f>RANK(I20,$I$19:$I$21)</f>
        <v>2</v>
      </c>
    </row>
    <row r="21" s="2" customFormat="1" ht="24" customHeight="1" spans="1:10">
      <c r="A21" s="13" t="s">
        <v>50</v>
      </c>
      <c r="B21" s="14" t="s">
        <v>46</v>
      </c>
      <c r="C21" s="13" t="s">
        <v>51</v>
      </c>
      <c r="D21" s="13">
        <v>74</v>
      </c>
      <c r="E21" s="13">
        <v>74.5</v>
      </c>
      <c r="F21" s="13">
        <v>51.975</v>
      </c>
      <c r="G21" s="12">
        <v>87.44</v>
      </c>
      <c r="H21" s="12">
        <f t="shared" si="3"/>
        <v>26.232</v>
      </c>
      <c r="I21" s="12">
        <f t="shared" si="1"/>
        <v>78.207</v>
      </c>
      <c r="J21" s="12">
        <f>RANK(I21,$I$19:$I$21)</f>
        <v>3</v>
      </c>
    </row>
    <row r="22" s="2" customFormat="1" ht="24" customHeight="1" spans="1:10">
      <c r="A22" s="13" t="s">
        <v>52</v>
      </c>
      <c r="B22" s="14" t="s">
        <v>53</v>
      </c>
      <c r="C22" s="13" t="s">
        <v>54</v>
      </c>
      <c r="D22" s="13">
        <v>58</v>
      </c>
      <c r="E22" s="13">
        <v>77.5</v>
      </c>
      <c r="F22" s="13">
        <v>47.425</v>
      </c>
      <c r="G22" s="12">
        <v>85.84</v>
      </c>
      <c r="H22" s="12">
        <f t="shared" si="3"/>
        <v>25.752</v>
      </c>
      <c r="I22" s="12">
        <f t="shared" si="1"/>
        <v>73.177</v>
      </c>
      <c r="J22" s="12">
        <f>RANK(I22,$I$22:$I$23)</f>
        <v>1</v>
      </c>
    </row>
    <row r="23" s="2" customFormat="1" ht="24" customHeight="1" spans="1:10">
      <c r="A23" s="13" t="s">
        <v>55</v>
      </c>
      <c r="B23" s="14" t="s">
        <v>53</v>
      </c>
      <c r="C23" s="13" t="s">
        <v>56</v>
      </c>
      <c r="D23" s="13">
        <v>56</v>
      </c>
      <c r="E23" s="13">
        <v>64.5</v>
      </c>
      <c r="F23" s="13">
        <v>42.175</v>
      </c>
      <c r="G23" s="12">
        <v>86.62</v>
      </c>
      <c r="H23" s="12">
        <f t="shared" si="3"/>
        <v>25.986</v>
      </c>
      <c r="I23" s="12">
        <f t="shared" si="1"/>
        <v>68.161</v>
      </c>
      <c r="J23" s="12">
        <f>RANK(I23,$I$22:$I$23)</f>
        <v>2</v>
      </c>
    </row>
    <row r="24" s="2" customFormat="1" ht="24" customHeight="1" spans="1:10">
      <c r="A24" s="13" t="s">
        <v>57</v>
      </c>
      <c r="B24" s="14" t="s">
        <v>58</v>
      </c>
      <c r="C24" s="13" t="s">
        <v>59</v>
      </c>
      <c r="D24" s="13">
        <v>73</v>
      </c>
      <c r="E24" s="13">
        <v>70.5</v>
      </c>
      <c r="F24" s="13">
        <v>50.225</v>
      </c>
      <c r="G24" s="17" t="s">
        <v>60</v>
      </c>
      <c r="H24" s="17" t="s">
        <v>60</v>
      </c>
      <c r="I24" s="17"/>
      <c r="J24" s="12"/>
    </row>
    <row r="25" s="2" customFormat="1" ht="24" customHeight="1" spans="1:10">
      <c r="A25" s="13" t="s">
        <v>61</v>
      </c>
      <c r="B25" s="14" t="s">
        <v>62</v>
      </c>
      <c r="C25" s="13" t="s">
        <v>63</v>
      </c>
      <c r="D25" s="13">
        <v>68</v>
      </c>
      <c r="E25" s="13">
        <v>75</v>
      </c>
      <c r="F25" s="13">
        <v>50.05</v>
      </c>
      <c r="G25" s="12">
        <v>91.52</v>
      </c>
      <c r="H25" s="12">
        <f t="shared" si="3"/>
        <v>27.456</v>
      </c>
      <c r="I25" s="12">
        <f t="shared" ref="I25:I49" si="5">(D25*0.5+E25*0.5)*0.7+G25*0.3</f>
        <v>77.506</v>
      </c>
      <c r="J25" s="12">
        <f>RANK(I25,$I$25:$I$27)</f>
        <v>1</v>
      </c>
    </row>
    <row r="26" s="2" customFormat="1" ht="24" customHeight="1" spans="1:10">
      <c r="A26" s="13" t="s">
        <v>64</v>
      </c>
      <c r="B26" s="14" t="s">
        <v>62</v>
      </c>
      <c r="C26" s="13" t="s">
        <v>65</v>
      </c>
      <c r="D26" s="13">
        <v>63</v>
      </c>
      <c r="E26" s="13">
        <v>81</v>
      </c>
      <c r="F26" s="13">
        <v>50.4</v>
      </c>
      <c r="G26" s="12">
        <v>89.68</v>
      </c>
      <c r="H26" s="12">
        <f t="shared" si="3"/>
        <v>26.904</v>
      </c>
      <c r="I26" s="12">
        <f t="shared" si="5"/>
        <v>77.304</v>
      </c>
      <c r="J26" s="12">
        <f>RANK(I26,$I$25:$I$27)</f>
        <v>2</v>
      </c>
    </row>
    <row r="27" s="2" customFormat="1" ht="24" customHeight="1" spans="1:10">
      <c r="A27" s="13" t="s">
        <v>66</v>
      </c>
      <c r="B27" s="14" t="s">
        <v>62</v>
      </c>
      <c r="C27" s="13" t="s">
        <v>67</v>
      </c>
      <c r="D27" s="13">
        <v>69</v>
      </c>
      <c r="E27" s="13">
        <v>70</v>
      </c>
      <c r="F27" s="13">
        <v>48.65</v>
      </c>
      <c r="G27" s="12">
        <v>87.9</v>
      </c>
      <c r="H27" s="12">
        <f t="shared" si="3"/>
        <v>26.37</v>
      </c>
      <c r="I27" s="12">
        <f t="shared" si="5"/>
        <v>75.02</v>
      </c>
      <c r="J27" s="12">
        <f>RANK(I27,$I$25:$I$27)</f>
        <v>3</v>
      </c>
    </row>
    <row r="28" s="2" customFormat="1" ht="24" customHeight="1" spans="1:10">
      <c r="A28" s="13" t="s">
        <v>68</v>
      </c>
      <c r="B28" s="14" t="s">
        <v>69</v>
      </c>
      <c r="C28" s="13" t="s">
        <v>70</v>
      </c>
      <c r="D28" s="13">
        <v>68</v>
      </c>
      <c r="E28" s="13">
        <v>82</v>
      </c>
      <c r="F28" s="13">
        <v>52.5</v>
      </c>
      <c r="G28" s="12">
        <v>88.12</v>
      </c>
      <c r="H28" s="12">
        <f t="shared" si="3"/>
        <v>26.436</v>
      </c>
      <c r="I28" s="12">
        <f t="shared" si="5"/>
        <v>78.936</v>
      </c>
      <c r="J28" s="12">
        <f>RANK(I28,$I$28:$I$30)</f>
        <v>1</v>
      </c>
    </row>
    <row r="29" s="2" customFormat="1" ht="24" customHeight="1" spans="1:10">
      <c r="A29" s="13" t="s">
        <v>71</v>
      </c>
      <c r="B29" s="14" t="s">
        <v>69</v>
      </c>
      <c r="C29" s="13" t="s">
        <v>72</v>
      </c>
      <c r="D29" s="13">
        <v>72</v>
      </c>
      <c r="E29" s="13">
        <v>77</v>
      </c>
      <c r="F29" s="13">
        <v>52.15</v>
      </c>
      <c r="G29" s="12">
        <v>89.16</v>
      </c>
      <c r="H29" s="12">
        <f t="shared" si="3"/>
        <v>26.748</v>
      </c>
      <c r="I29" s="12">
        <f t="shared" si="5"/>
        <v>78.898</v>
      </c>
      <c r="J29" s="12">
        <f t="shared" ref="J29:J30" si="6">RANK(I29,$I$28:$I$30)</f>
        <v>2</v>
      </c>
    </row>
    <row r="30" s="2" customFormat="1" ht="24" customHeight="1" spans="1:10">
      <c r="A30" s="13" t="s">
        <v>73</v>
      </c>
      <c r="B30" s="14" t="s">
        <v>69</v>
      </c>
      <c r="C30" s="13" t="s">
        <v>74</v>
      </c>
      <c r="D30" s="13">
        <v>71</v>
      </c>
      <c r="E30" s="13">
        <v>71.5</v>
      </c>
      <c r="F30" s="13">
        <v>49.875</v>
      </c>
      <c r="G30" s="12">
        <v>89.12</v>
      </c>
      <c r="H30" s="12">
        <f t="shared" si="3"/>
        <v>26.736</v>
      </c>
      <c r="I30" s="12">
        <f t="shared" si="5"/>
        <v>76.611</v>
      </c>
      <c r="J30" s="12">
        <f t="shared" si="6"/>
        <v>3</v>
      </c>
    </row>
    <row r="31" s="2" customFormat="1" ht="24" customHeight="1" spans="1:10">
      <c r="A31" s="13" t="s">
        <v>75</v>
      </c>
      <c r="B31" s="14" t="s">
        <v>76</v>
      </c>
      <c r="C31" s="13" t="s">
        <v>77</v>
      </c>
      <c r="D31" s="13">
        <v>74</v>
      </c>
      <c r="E31" s="13">
        <v>65</v>
      </c>
      <c r="F31" s="13">
        <v>48.65</v>
      </c>
      <c r="G31" s="12">
        <v>89.4</v>
      </c>
      <c r="H31" s="12">
        <f t="shared" si="3"/>
        <v>26.82</v>
      </c>
      <c r="I31" s="12">
        <f t="shared" si="5"/>
        <v>75.47</v>
      </c>
      <c r="J31" s="12">
        <f>RANK(I31,$I$31:$I$32)</f>
        <v>1</v>
      </c>
    </row>
    <row r="32" s="2" customFormat="1" ht="24" customHeight="1" spans="1:10">
      <c r="A32" s="13" t="s">
        <v>78</v>
      </c>
      <c r="B32" s="14" t="s">
        <v>76</v>
      </c>
      <c r="C32" s="13" t="s">
        <v>79</v>
      </c>
      <c r="D32" s="13">
        <v>64</v>
      </c>
      <c r="E32" s="13">
        <v>63</v>
      </c>
      <c r="F32" s="13">
        <v>44.45</v>
      </c>
      <c r="G32" s="12">
        <v>87</v>
      </c>
      <c r="H32" s="12">
        <f t="shared" si="3"/>
        <v>26.1</v>
      </c>
      <c r="I32" s="12">
        <f t="shared" si="5"/>
        <v>70.55</v>
      </c>
      <c r="J32" s="12">
        <f>RANK(I32,$I$31:$I$32)</f>
        <v>2</v>
      </c>
    </row>
    <row r="33" s="2" customFormat="1" ht="24" customHeight="1" spans="1:10">
      <c r="A33" s="13" t="s">
        <v>80</v>
      </c>
      <c r="B33" s="14" t="s">
        <v>81</v>
      </c>
      <c r="C33" s="13" t="s">
        <v>82</v>
      </c>
      <c r="D33" s="13">
        <v>63</v>
      </c>
      <c r="E33" s="13">
        <v>69.5</v>
      </c>
      <c r="F33" s="13">
        <v>46.375</v>
      </c>
      <c r="G33" s="12">
        <v>87.98</v>
      </c>
      <c r="H33" s="12">
        <f t="shared" si="3"/>
        <v>26.394</v>
      </c>
      <c r="I33" s="12">
        <f t="shared" si="5"/>
        <v>72.769</v>
      </c>
      <c r="J33" s="12">
        <f>RANK(I33,$I$33:$I$35)</f>
        <v>1</v>
      </c>
    </row>
    <row r="34" s="2" customFormat="1" ht="24" customHeight="1" spans="1:10">
      <c r="A34" s="13" t="s">
        <v>83</v>
      </c>
      <c r="B34" s="14" t="s">
        <v>81</v>
      </c>
      <c r="C34" s="13" t="s">
        <v>84</v>
      </c>
      <c r="D34" s="13">
        <v>61</v>
      </c>
      <c r="E34" s="13">
        <v>69.5</v>
      </c>
      <c r="F34" s="13">
        <v>45.675</v>
      </c>
      <c r="G34" s="12">
        <v>83.96</v>
      </c>
      <c r="H34" s="12">
        <f t="shared" si="3"/>
        <v>25.188</v>
      </c>
      <c r="I34" s="12">
        <f t="shared" si="5"/>
        <v>70.863</v>
      </c>
      <c r="J34" s="12">
        <f t="shared" ref="J34:J35" si="7">RANK(I34,$I$33:$I$35)</f>
        <v>2</v>
      </c>
    </row>
    <row r="35" s="2" customFormat="1" ht="24" customHeight="1" spans="1:10">
      <c r="A35" s="13" t="s">
        <v>85</v>
      </c>
      <c r="B35" s="14" t="s">
        <v>81</v>
      </c>
      <c r="C35" s="13" t="s">
        <v>86</v>
      </c>
      <c r="D35" s="13">
        <v>61</v>
      </c>
      <c r="E35" s="13">
        <v>68</v>
      </c>
      <c r="F35" s="13">
        <v>45.15</v>
      </c>
      <c r="G35" s="12">
        <v>85.2</v>
      </c>
      <c r="H35" s="12">
        <f t="shared" si="3"/>
        <v>25.56</v>
      </c>
      <c r="I35" s="12">
        <f t="shared" si="5"/>
        <v>70.71</v>
      </c>
      <c r="J35" s="12">
        <f t="shared" si="7"/>
        <v>3</v>
      </c>
    </row>
    <row r="36" s="2" customFormat="1" ht="24" customHeight="1" spans="1:10">
      <c r="A36" s="13" t="s">
        <v>87</v>
      </c>
      <c r="B36" s="14" t="s">
        <v>88</v>
      </c>
      <c r="C36" s="13" t="s">
        <v>89</v>
      </c>
      <c r="D36" s="13">
        <v>78</v>
      </c>
      <c r="E36" s="13">
        <v>74</v>
      </c>
      <c r="F36" s="13">
        <v>53.2</v>
      </c>
      <c r="G36" s="12">
        <v>90.4</v>
      </c>
      <c r="H36" s="12">
        <f t="shared" si="3"/>
        <v>27.12</v>
      </c>
      <c r="I36" s="12">
        <f t="shared" si="5"/>
        <v>80.32</v>
      </c>
      <c r="J36" s="12">
        <f>RANK(I36,$I$36:$I$38)</f>
        <v>1</v>
      </c>
    </row>
    <row r="37" s="2" customFormat="1" ht="24" customHeight="1" spans="1:10">
      <c r="A37" s="13" t="s">
        <v>90</v>
      </c>
      <c r="B37" s="14" t="s">
        <v>88</v>
      </c>
      <c r="C37" s="13" t="s">
        <v>91</v>
      </c>
      <c r="D37" s="13">
        <v>76</v>
      </c>
      <c r="E37" s="13">
        <v>76</v>
      </c>
      <c r="F37" s="13">
        <v>53.2</v>
      </c>
      <c r="G37" s="12">
        <v>89.7</v>
      </c>
      <c r="H37" s="12">
        <f t="shared" si="3"/>
        <v>26.91</v>
      </c>
      <c r="I37" s="12">
        <f t="shared" si="5"/>
        <v>80.11</v>
      </c>
      <c r="J37" s="12">
        <f>RANK(I37,$I$36:$I$38)</f>
        <v>2</v>
      </c>
    </row>
    <row r="38" s="2" customFormat="1" ht="24" customHeight="1" spans="1:10">
      <c r="A38" s="13" t="s">
        <v>92</v>
      </c>
      <c r="B38" s="14" t="s">
        <v>88</v>
      </c>
      <c r="C38" s="13" t="s">
        <v>93</v>
      </c>
      <c r="D38" s="13">
        <v>76</v>
      </c>
      <c r="E38" s="13">
        <v>75.5</v>
      </c>
      <c r="F38" s="13">
        <v>53.025</v>
      </c>
      <c r="G38" s="12">
        <v>90.2</v>
      </c>
      <c r="H38" s="12">
        <f t="shared" si="3"/>
        <v>27.06</v>
      </c>
      <c r="I38" s="12">
        <f t="shared" si="5"/>
        <v>80.085</v>
      </c>
      <c r="J38" s="12">
        <f>RANK(I38,$I$36:$I$38)</f>
        <v>3</v>
      </c>
    </row>
    <row r="39" s="2" customFormat="1" ht="24" customHeight="1" spans="1:10">
      <c r="A39" s="13" t="s">
        <v>94</v>
      </c>
      <c r="B39" s="14" t="s">
        <v>95</v>
      </c>
      <c r="C39" s="13" t="s">
        <v>96</v>
      </c>
      <c r="D39" s="13">
        <v>66</v>
      </c>
      <c r="E39" s="13">
        <v>72</v>
      </c>
      <c r="F39" s="13">
        <v>48.3</v>
      </c>
      <c r="G39" s="12">
        <v>88.5</v>
      </c>
      <c r="H39" s="12">
        <f t="shared" si="3"/>
        <v>26.55</v>
      </c>
      <c r="I39" s="12">
        <f t="shared" si="5"/>
        <v>74.85</v>
      </c>
      <c r="J39" s="12">
        <f t="shared" ref="J39:J47" si="8">RANK(I39,$I$39:$I$47)</f>
        <v>1</v>
      </c>
    </row>
    <row r="40" s="2" customFormat="1" ht="24" customHeight="1" spans="1:10">
      <c r="A40" s="13" t="s">
        <v>97</v>
      </c>
      <c r="B40" s="14" t="s">
        <v>95</v>
      </c>
      <c r="C40" s="13" t="s">
        <v>98</v>
      </c>
      <c r="D40" s="13">
        <v>61</v>
      </c>
      <c r="E40" s="13">
        <v>68</v>
      </c>
      <c r="F40" s="13">
        <v>45.15</v>
      </c>
      <c r="G40" s="12">
        <v>89.8</v>
      </c>
      <c r="H40" s="12">
        <f t="shared" si="3"/>
        <v>26.94</v>
      </c>
      <c r="I40" s="12">
        <f t="shared" si="5"/>
        <v>72.09</v>
      </c>
      <c r="J40" s="12">
        <f t="shared" si="8"/>
        <v>2</v>
      </c>
    </row>
    <row r="41" s="2" customFormat="1" ht="24" customHeight="1" spans="1:10">
      <c r="A41" s="13" t="s">
        <v>99</v>
      </c>
      <c r="B41" s="14" t="s">
        <v>95</v>
      </c>
      <c r="C41" s="13" t="s">
        <v>100</v>
      </c>
      <c r="D41" s="13">
        <v>57</v>
      </c>
      <c r="E41" s="13">
        <v>71</v>
      </c>
      <c r="F41" s="13">
        <v>44.8</v>
      </c>
      <c r="G41" s="12">
        <v>88.8</v>
      </c>
      <c r="H41" s="12">
        <f t="shared" si="3"/>
        <v>26.64</v>
      </c>
      <c r="I41" s="12">
        <f t="shared" si="5"/>
        <v>71.44</v>
      </c>
      <c r="J41" s="12">
        <f t="shared" si="8"/>
        <v>3</v>
      </c>
    </row>
    <row r="42" s="2" customFormat="1" ht="24" customHeight="1" spans="1:10">
      <c r="A42" s="13" t="s">
        <v>101</v>
      </c>
      <c r="B42" s="14" t="s">
        <v>95</v>
      </c>
      <c r="C42" s="13" t="s">
        <v>102</v>
      </c>
      <c r="D42" s="13">
        <v>63</v>
      </c>
      <c r="E42" s="13">
        <v>61.5</v>
      </c>
      <c r="F42" s="13">
        <v>43.575</v>
      </c>
      <c r="G42" s="12">
        <v>88</v>
      </c>
      <c r="H42" s="12">
        <f t="shared" si="3"/>
        <v>26.4</v>
      </c>
      <c r="I42" s="12">
        <f t="shared" si="5"/>
        <v>69.975</v>
      </c>
      <c r="J42" s="12">
        <f t="shared" si="8"/>
        <v>4</v>
      </c>
    </row>
    <row r="43" s="2" customFormat="1" ht="24" customHeight="1" spans="1:10">
      <c r="A43" s="13" t="s">
        <v>103</v>
      </c>
      <c r="B43" s="14" t="s">
        <v>95</v>
      </c>
      <c r="C43" s="13" t="s">
        <v>104</v>
      </c>
      <c r="D43" s="13">
        <v>58</v>
      </c>
      <c r="E43" s="13">
        <v>66</v>
      </c>
      <c r="F43" s="13">
        <v>43.4</v>
      </c>
      <c r="G43" s="12">
        <v>86.6</v>
      </c>
      <c r="H43" s="12">
        <f t="shared" si="3"/>
        <v>25.98</v>
      </c>
      <c r="I43" s="12">
        <f t="shared" si="5"/>
        <v>69.38</v>
      </c>
      <c r="J43" s="12">
        <f t="shared" si="8"/>
        <v>5</v>
      </c>
    </row>
    <row r="44" s="2" customFormat="1" ht="24" customHeight="1" spans="1:10">
      <c r="A44" s="13" t="s">
        <v>105</v>
      </c>
      <c r="B44" s="14" t="s">
        <v>95</v>
      </c>
      <c r="C44" s="13" t="s">
        <v>106</v>
      </c>
      <c r="D44" s="13">
        <v>62</v>
      </c>
      <c r="E44" s="13">
        <v>61</v>
      </c>
      <c r="F44" s="13">
        <v>43.05</v>
      </c>
      <c r="G44" s="12">
        <v>85</v>
      </c>
      <c r="H44" s="12">
        <f t="shared" si="3"/>
        <v>25.5</v>
      </c>
      <c r="I44" s="12">
        <f t="shared" si="5"/>
        <v>68.55</v>
      </c>
      <c r="J44" s="12">
        <f t="shared" si="8"/>
        <v>6</v>
      </c>
    </row>
    <row r="45" s="2" customFormat="1" ht="24" customHeight="1" spans="1:10">
      <c r="A45" s="13" t="s">
        <v>107</v>
      </c>
      <c r="B45" s="14" t="s">
        <v>95</v>
      </c>
      <c r="C45" s="13" t="s">
        <v>108</v>
      </c>
      <c r="D45" s="13">
        <v>44</v>
      </c>
      <c r="E45" s="13">
        <v>69</v>
      </c>
      <c r="F45" s="13">
        <v>39.55</v>
      </c>
      <c r="G45" s="12">
        <v>90.8</v>
      </c>
      <c r="H45" s="12">
        <f t="shared" si="3"/>
        <v>27.24</v>
      </c>
      <c r="I45" s="12">
        <f t="shared" si="5"/>
        <v>66.79</v>
      </c>
      <c r="J45" s="12">
        <f t="shared" si="8"/>
        <v>7</v>
      </c>
    </row>
    <row r="46" s="2" customFormat="1" ht="24" customHeight="1" spans="1:10">
      <c r="A46" s="13" t="s">
        <v>109</v>
      </c>
      <c r="B46" s="14" t="s">
        <v>95</v>
      </c>
      <c r="C46" s="13" t="s">
        <v>110</v>
      </c>
      <c r="D46" s="13">
        <v>51</v>
      </c>
      <c r="E46" s="13">
        <v>66</v>
      </c>
      <c r="F46" s="13">
        <v>40.95</v>
      </c>
      <c r="G46" s="12">
        <v>82.8</v>
      </c>
      <c r="H46" s="12">
        <f t="shared" si="3"/>
        <v>24.84</v>
      </c>
      <c r="I46" s="12">
        <f t="shared" si="5"/>
        <v>65.79</v>
      </c>
      <c r="J46" s="12">
        <f t="shared" si="8"/>
        <v>8</v>
      </c>
    </row>
    <row r="47" s="2" customFormat="1" ht="24" customHeight="1" spans="1:10">
      <c r="A47" s="13" t="s">
        <v>111</v>
      </c>
      <c r="B47" s="14" t="s">
        <v>95</v>
      </c>
      <c r="C47" s="13" t="s">
        <v>112</v>
      </c>
      <c r="D47" s="13">
        <v>55</v>
      </c>
      <c r="E47" s="13">
        <v>57.5</v>
      </c>
      <c r="F47" s="13">
        <v>39.375</v>
      </c>
      <c r="G47" s="12">
        <v>85.6</v>
      </c>
      <c r="H47" s="12">
        <f t="shared" si="3"/>
        <v>25.68</v>
      </c>
      <c r="I47" s="12">
        <f t="shared" si="5"/>
        <v>65.055</v>
      </c>
      <c r="J47" s="12">
        <f t="shared" si="8"/>
        <v>9</v>
      </c>
    </row>
    <row r="48" s="2" customFormat="1" ht="24" customHeight="1" spans="1:10">
      <c r="A48" s="13" t="s">
        <v>113</v>
      </c>
      <c r="B48" s="14" t="s">
        <v>114</v>
      </c>
      <c r="C48" s="13" t="s">
        <v>115</v>
      </c>
      <c r="D48" s="13">
        <v>51</v>
      </c>
      <c r="E48" s="13">
        <v>68</v>
      </c>
      <c r="F48" s="13">
        <v>41.65</v>
      </c>
      <c r="G48" s="12">
        <v>85.2</v>
      </c>
      <c r="H48" s="12">
        <f t="shared" si="3"/>
        <v>25.56</v>
      </c>
      <c r="I48" s="12">
        <f t="shared" si="5"/>
        <v>67.21</v>
      </c>
      <c r="J48" s="12">
        <v>1</v>
      </c>
    </row>
    <row r="49" s="2" customFormat="1" ht="24" customHeight="1" spans="1:10">
      <c r="A49" s="13" t="s">
        <v>116</v>
      </c>
      <c r="B49" s="14" t="s">
        <v>114</v>
      </c>
      <c r="C49" s="13" t="s">
        <v>117</v>
      </c>
      <c r="D49" s="13">
        <v>51</v>
      </c>
      <c r="E49" s="13">
        <v>46</v>
      </c>
      <c r="F49" s="13">
        <v>33.95</v>
      </c>
      <c r="G49" s="12">
        <v>83.8</v>
      </c>
      <c r="H49" s="12">
        <f t="shared" si="3"/>
        <v>25.14</v>
      </c>
      <c r="I49" s="12">
        <f t="shared" si="5"/>
        <v>59.09</v>
      </c>
      <c r="J49" s="12">
        <v>2</v>
      </c>
    </row>
    <row r="50" s="2" customFormat="1" ht="24" customHeight="1" spans="1:10">
      <c r="A50" s="13" t="s">
        <v>118</v>
      </c>
      <c r="B50" s="14" t="s">
        <v>114</v>
      </c>
      <c r="C50" s="13" t="s">
        <v>119</v>
      </c>
      <c r="D50" s="13">
        <v>62</v>
      </c>
      <c r="E50" s="13">
        <v>65.5</v>
      </c>
      <c r="F50" s="13">
        <v>44.625</v>
      </c>
      <c r="G50" s="17" t="s">
        <v>60</v>
      </c>
      <c r="H50" s="17" t="s">
        <v>60</v>
      </c>
      <c r="I50" s="17"/>
      <c r="J50" s="12"/>
    </row>
    <row r="51" s="2" customFormat="1" ht="24" customHeight="1" spans="1:10">
      <c r="A51" s="13" t="s">
        <v>120</v>
      </c>
      <c r="B51" s="14" t="s">
        <v>121</v>
      </c>
      <c r="C51" s="13" t="s">
        <v>122</v>
      </c>
      <c r="D51" s="13">
        <v>59</v>
      </c>
      <c r="E51" s="13">
        <v>69</v>
      </c>
      <c r="F51" s="13">
        <v>44.8</v>
      </c>
      <c r="G51" s="12">
        <v>89.8</v>
      </c>
      <c r="H51" s="12">
        <v>26.94</v>
      </c>
      <c r="I51" s="12">
        <v>71.74</v>
      </c>
      <c r="J51" s="12">
        <v>1</v>
      </c>
    </row>
    <row r="52" s="2" customFormat="1" ht="24" customHeight="1" spans="1:10">
      <c r="A52" s="13" t="s">
        <v>123</v>
      </c>
      <c r="B52" s="14">
        <v>34200108</v>
      </c>
      <c r="C52" s="13" t="s">
        <v>124</v>
      </c>
      <c r="D52" s="13">
        <v>64</v>
      </c>
      <c r="E52" s="13">
        <v>65</v>
      </c>
      <c r="F52" s="13">
        <v>45.15</v>
      </c>
      <c r="G52" s="12">
        <v>87.4</v>
      </c>
      <c r="H52" s="12">
        <v>26.22</v>
      </c>
      <c r="I52" s="12">
        <v>71.37</v>
      </c>
      <c r="J52" s="12">
        <v>2</v>
      </c>
    </row>
    <row r="53" s="2" customFormat="1" ht="24" customHeight="1" spans="1:10">
      <c r="A53" s="13" t="s">
        <v>125</v>
      </c>
      <c r="B53" s="14" t="s">
        <v>121</v>
      </c>
      <c r="C53" s="13" t="s">
        <v>126</v>
      </c>
      <c r="D53" s="13">
        <v>58</v>
      </c>
      <c r="E53" s="13">
        <v>67</v>
      </c>
      <c r="F53" s="13">
        <v>43.75</v>
      </c>
      <c r="G53" s="12">
        <v>84.3</v>
      </c>
      <c r="H53" s="12">
        <v>25.29</v>
      </c>
      <c r="I53" s="12">
        <v>69.04</v>
      </c>
      <c r="J53" s="12">
        <v>3</v>
      </c>
    </row>
    <row r="54" s="2" customFormat="1" ht="24" customHeight="1" spans="1:10">
      <c r="A54" s="13" t="s">
        <v>127</v>
      </c>
      <c r="B54" s="14" t="s">
        <v>128</v>
      </c>
      <c r="C54" s="13" t="s">
        <v>129</v>
      </c>
      <c r="D54" s="13">
        <v>70</v>
      </c>
      <c r="E54" s="13">
        <v>74.5</v>
      </c>
      <c r="F54" s="13">
        <v>50.575</v>
      </c>
      <c r="G54" s="12">
        <v>90.9</v>
      </c>
      <c r="H54" s="12">
        <v>27.27</v>
      </c>
      <c r="I54" s="12">
        <v>77.845</v>
      </c>
      <c r="J54" s="12">
        <v>1</v>
      </c>
    </row>
    <row r="55" s="2" customFormat="1" ht="24" customHeight="1" spans="1:10">
      <c r="A55" s="13" t="s">
        <v>130</v>
      </c>
      <c r="B55" s="14" t="s">
        <v>128</v>
      </c>
      <c r="C55" s="13" t="s">
        <v>131</v>
      </c>
      <c r="D55" s="13">
        <v>69</v>
      </c>
      <c r="E55" s="13">
        <v>69</v>
      </c>
      <c r="F55" s="13">
        <v>48.3</v>
      </c>
      <c r="G55" s="12">
        <v>91.9</v>
      </c>
      <c r="H55" s="12">
        <v>27.57</v>
      </c>
      <c r="I55" s="12">
        <v>75.87</v>
      </c>
      <c r="J55" s="12">
        <v>2</v>
      </c>
    </row>
    <row r="56" s="2" customFormat="1" ht="24" customHeight="1" spans="1:10">
      <c r="A56" s="13" t="s">
        <v>132</v>
      </c>
      <c r="B56" s="14" t="s">
        <v>128</v>
      </c>
      <c r="C56" s="13" t="s">
        <v>133</v>
      </c>
      <c r="D56" s="13">
        <v>66</v>
      </c>
      <c r="E56" s="13">
        <v>72</v>
      </c>
      <c r="F56" s="13">
        <v>48.3</v>
      </c>
      <c r="G56" s="12">
        <v>90.2</v>
      </c>
      <c r="H56" s="12">
        <v>27.06</v>
      </c>
      <c r="I56" s="12">
        <v>75.36</v>
      </c>
      <c r="J56" s="12">
        <v>3</v>
      </c>
    </row>
    <row r="57" s="2" customFormat="1" ht="24" customHeight="1" spans="1:10">
      <c r="A57" s="13" t="s">
        <v>134</v>
      </c>
      <c r="B57" s="14" t="s">
        <v>135</v>
      </c>
      <c r="C57" s="13" t="s">
        <v>136</v>
      </c>
      <c r="D57" s="13">
        <v>82</v>
      </c>
      <c r="E57" s="13">
        <v>65</v>
      </c>
      <c r="F57" s="13">
        <v>51.45</v>
      </c>
      <c r="G57" s="12">
        <v>93.1</v>
      </c>
      <c r="H57" s="12">
        <v>27.93</v>
      </c>
      <c r="I57" s="12">
        <v>79.38</v>
      </c>
      <c r="J57" s="12">
        <v>1</v>
      </c>
    </row>
    <row r="58" s="2" customFormat="1" ht="24" customHeight="1" spans="1:10">
      <c r="A58" s="13" t="s">
        <v>137</v>
      </c>
      <c r="B58" s="14" t="s">
        <v>135</v>
      </c>
      <c r="C58" s="13" t="s">
        <v>138</v>
      </c>
      <c r="D58" s="13">
        <v>70</v>
      </c>
      <c r="E58" s="13">
        <v>70</v>
      </c>
      <c r="F58" s="13">
        <v>49</v>
      </c>
      <c r="G58" s="12">
        <v>87.7</v>
      </c>
      <c r="H58" s="12">
        <v>26.31</v>
      </c>
      <c r="I58" s="12">
        <v>75.31</v>
      </c>
      <c r="J58" s="12">
        <v>2</v>
      </c>
    </row>
    <row r="59" s="2" customFormat="1" ht="24" customHeight="1" spans="1:10">
      <c r="A59" s="13" t="s">
        <v>139</v>
      </c>
      <c r="B59" s="14" t="s">
        <v>135</v>
      </c>
      <c r="C59" s="13" t="s">
        <v>140</v>
      </c>
      <c r="D59" s="13">
        <v>67</v>
      </c>
      <c r="E59" s="13">
        <v>71.5</v>
      </c>
      <c r="F59" s="13">
        <v>48.475</v>
      </c>
      <c r="G59" s="12">
        <v>88.9</v>
      </c>
      <c r="H59" s="12">
        <v>26.67</v>
      </c>
      <c r="I59" s="12">
        <v>75.145</v>
      </c>
      <c r="J59" s="12">
        <v>3</v>
      </c>
    </row>
  </sheetData>
  <mergeCells count="1">
    <mergeCell ref="A2:J2"/>
  </mergeCells>
  <printOptions horizontalCentered="1"/>
  <pageMargins left="0.55" right="0.511805555555556" top="0.747916666666667" bottom="0.747916666666667" header="0.313888888888889" footer="0.313888888888889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余然</cp:lastModifiedBy>
  <dcterms:created xsi:type="dcterms:W3CDTF">2018-06-12T07:40:00Z</dcterms:created>
  <cp:lastPrinted>2019-03-19T02:31:00Z</cp:lastPrinted>
  <dcterms:modified xsi:type="dcterms:W3CDTF">2019-03-20T01:33:39Z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2052-10.8.0.6108</vt:lpwstr>
  </property>
</Properties>
</file>