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Sheet1" sheetId="1" r:id="rId1"/>
    <sheet name="2018年林州市公开招聘教师岗位设置表" sheetId="2" r:id="rId2"/>
    <sheet name="2018年林州市招教岗位申请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<sst xmlns="http://schemas.openxmlformats.org/spreadsheetml/2006/main" count="133" uniqueCount="66">
  <si>
    <t>2018年林州市招教岗位申请</t>
  </si>
  <si>
    <t>乡镇</t>
  </si>
  <si>
    <t>小学生数</t>
  </si>
  <si>
    <t>班数</t>
  </si>
  <si>
    <t>初中生数</t>
  </si>
  <si>
    <t>总计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</si>
  <si>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</si>
  <si>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</si>
  <si>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</si>
  <si>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</si>
  <si>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</si>
  <si>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</si>
  <si>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</si>
  <si>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</si>
  <si>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</si>
  <si>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音乐</t>
  </si>
  <si>
    <t>体育</t>
  </si>
  <si>
    <t>美术</t>
  </si>
  <si>
    <t>信息技术</t>
  </si>
  <si>
    <t>城郊</t>
  </si>
  <si>
    <t>合涧</t>
  </si>
  <si>
    <t>桂林</t>
  </si>
  <si>
    <t>原康</t>
  </si>
  <si>
    <t>茶店</t>
  </si>
  <si>
    <t>临淇</t>
  </si>
  <si>
    <t>五龙</t>
  </si>
  <si>
    <t>东姚</t>
  </si>
  <si>
    <t xml:space="preserve">采桑 </t>
  </si>
  <si>
    <t>横水</t>
  </si>
  <si>
    <t>陵阳</t>
  </si>
  <si>
    <t>河顺</t>
  </si>
  <si>
    <t>东岗</t>
  </si>
  <si>
    <t>姚村</t>
  </si>
  <si>
    <t>任村</t>
  </si>
  <si>
    <t>石板岩</t>
  </si>
  <si>
    <t>合计</t>
  </si>
  <si>
    <t>附件2</t>
  </si>
  <si>
    <t>2018年林州市公开招聘教师岗位设置表（200名）</t>
  </si>
  <si>
    <t>采桑</t>
  </si>
  <si>
    <t>2018年林州市招教岗位人数确定表</t>
  </si>
  <si>
    <t>学生数</t>
  </si>
  <si>
    <t>班级数</t>
  </si>
  <si>
    <t>教师数</t>
  </si>
  <si>
    <t>生师比</t>
  </si>
  <si>
    <t>班师比</t>
  </si>
  <si>
    <t>招教人数</t>
  </si>
  <si>
    <t>18.4:1</t>
  </si>
  <si>
    <t>0.5:1</t>
  </si>
  <si>
    <t>20.3:1</t>
  </si>
  <si>
    <t>8.5:1</t>
  </si>
  <si>
    <t>17.3:1</t>
  </si>
  <si>
    <t>0.6:1</t>
  </si>
  <si>
    <t>11.5:1</t>
  </si>
  <si>
    <t>26.5:1</t>
  </si>
  <si>
    <t>20.0:1</t>
  </si>
  <si>
    <t>19.9:1</t>
  </si>
  <si>
    <t>16.6:1</t>
  </si>
  <si>
    <t>17.0:1</t>
  </si>
  <si>
    <t>19.5:1</t>
  </si>
  <si>
    <t>21.8:1</t>
  </si>
  <si>
    <t>0.7:1</t>
  </si>
  <si>
    <t>16.7:1</t>
  </si>
  <si>
    <t>26.0:1</t>
  </si>
  <si>
    <t>18.5:1</t>
  </si>
  <si>
    <t>12.8:1</t>
  </si>
  <si>
    <t>19.4:1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</si>
</sst>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6"/>
      <name val="楷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66675</xdr:rowOff>
    </xdr:from>
    <xdr:ext cx="314325" cy="276225"/>
    <xdr:sp fLocksText="0">
      <xdr:nvSpPr>
        <xdr:cNvPr id="1" name="TextBox 16"/>
        <xdr:cNvSpPr txBox="1">
          <a:spLocks noChangeArrowheads="1"/>
        </xdr:cNvSpPr>
      </xdr:nvSpPr>
      <xdr:spPr>
        <a:xfrm>
          <a:off x="47625" y="2952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="145" zoomScaleNormal="145" workbookViewId="0" topLeftCell="C1">
      <selection activeCell="S3" sqref="S3"/>
    </sheetView>
  </sheetViews>
  <sheetFormatPr defaultColWidth="9.00390625" defaultRowHeight="14.25"/>
  <cols>
    <col min="1" max="1" width="11.625" style="0" customWidth="1"/>
    <col min="2" max="2" width="10.125" style="0" customWidth="1"/>
    <col min="4" max="4" width="10.625" style="0" customWidth="1"/>
    <col min="19" max="19" width="10.625" style="0" customWidth="1"/>
  </cols>
  <sheetData>
    <row r="1" spans="1:19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ht="19.5" customHeight="1">
      <c r="A3" s="5" t="s">
        <v>19</v>
      </c>
      <c r="B3" s="16">
        <v>6734</v>
      </c>
      <c r="C3" s="16">
        <v>195</v>
      </c>
      <c r="D3" s="16">
        <v>1964</v>
      </c>
      <c r="E3" s="16">
        <v>44</v>
      </c>
      <c r="F3" s="16">
        <v>50</v>
      </c>
      <c r="G3" s="16"/>
      <c r="H3" s="16">
        <v>9</v>
      </c>
      <c r="I3" s="16">
        <v>15</v>
      </c>
      <c r="J3" s="16"/>
      <c r="K3" s="16">
        <v>4</v>
      </c>
      <c r="L3" s="16">
        <v>4</v>
      </c>
      <c r="M3" s="16"/>
      <c r="N3" s="16">
        <v>2</v>
      </c>
      <c r="O3" s="16">
        <v>2</v>
      </c>
      <c r="P3" s="16"/>
      <c r="Q3" s="16">
        <v>14</v>
      </c>
      <c r="R3" s="16"/>
      <c r="S3" s="16"/>
    </row>
    <row r="4" spans="1:19" ht="19.5" customHeight="1">
      <c r="A4" s="5" t="s">
        <v>20</v>
      </c>
      <c r="B4" s="16">
        <v>4910</v>
      </c>
      <c r="C4" s="16">
        <v>149</v>
      </c>
      <c r="D4" s="16">
        <v>2582</v>
      </c>
      <c r="E4" s="16">
        <v>44</v>
      </c>
      <c r="F4" s="16"/>
      <c r="G4" s="16">
        <v>15</v>
      </c>
      <c r="H4" s="16">
        <v>14</v>
      </c>
      <c r="I4" s="16">
        <v>15</v>
      </c>
      <c r="J4" s="16">
        <v>2</v>
      </c>
      <c r="K4" s="16">
        <v>3</v>
      </c>
      <c r="L4" s="16">
        <v>2</v>
      </c>
      <c r="M4" s="16">
        <v>2</v>
      </c>
      <c r="N4" s="16">
        <v>2</v>
      </c>
      <c r="O4" s="16">
        <v>3</v>
      </c>
      <c r="P4" s="16">
        <v>4</v>
      </c>
      <c r="Q4" s="16">
        <v>4</v>
      </c>
      <c r="R4" s="16">
        <v>4</v>
      </c>
      <c r="S4" s="16"/>
    </row>
    <row r="5" spans="1:19" ht="19.5" customHeight="1">
      <c r="A5" s="5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9.5" customHeight="1">
      <c r="A6" s="5" t="s">
        <v>22</v>
      </c>
      <c r="B6" s="16">
        <v>3016</v>
      </c>
      <c r="C6" s="16">
        <v>104</v>
      </c>
      <c r="D6" s="16">
        <v>799</v>
      </c>
      <c r="E6" s="16">
        <v>18</v>
      </c>
      <c r="F6" s="16">
        <v>47</v>
      </c>
      <c r="G6" s="16">
        <v>11</v>
      </c>
      <c r="H6" s="16">
        <v>14</v>
      </c>
      <c r="I6" s="16">
        <v>7</v>
      </c>
      <c r="J6" s="16"/>
      <c r="K6" s="16"/>
      <c r="L6" s="16"/>
      <c r="M6" s="16"/>
      <c r="N6" s="16">
        <v>2</v>
      </c>
      <c r="O6" s="16"/>
      <c r="P6" s="16"/>
      <c r="Q6" s="16"/>
      <c r="R6" s="16"/>
      <c r="S6" s="16"/>
    </row>
    <row r="7" spans="1:19" ht="19.5" customHeight="1">
      <c r="A7" s="5" t="s">
        <v>23</v>
      </c>
      <c r="B7" s="16">
        <v>1181</v>
      </c>
      <c r="C7" s="16">
        <v>86</v>
      </c>
      <c r="D7" s="16">
        <v>696</v>
      </c>
      <c r="E7" s="16">
        <v>17</v>
      </c>
      <c r="F7" s="16"/>
      <c r="G7" s="16">
        <v>12</v>
      </c>
      <c r="H7" s="16">
        <v>12</v>
      </c>
      <c r="I7" s="16">
        <v>5</v>
      </c>
      <c r="J7" s="16">
        <v>1</v>
      </c>
      <c r="K7" s="16">
        <v>1</v>
      </c>
      <c r="L7" s="16"/>
      <c r="M7" s="16">
        <v>1</v>
      </c>
      <c r="N7" s="16"/>
      <c r="O7" s="16"/>
      <c r="P7" s="16"/>
      <c r="Q7" s="16"/>
      <c r="R7" s="16"/>
      <c r="S7" s="16"/>
    </row>
    <row r="8" spans="1:19" ht="19.5" customHeight="1">
      <c r="A8" s="5" t="s">
        <v>24</v>
      </c>
      <c r="B8" s="16">
        <v>9456</v>
      </c>
      <c r="C8" s="16">
        <v>207</v>
      </c>
      <c r="D8" s="16">
        <v>4223</v>
      </c>
      <c r="E8" s="16">
        <v>63</v>
      </c>
      <c r="F8" s="16"/>
      <c r="G8" s="16">
        <v>35</v>
      </c>
      <c r="H8" s="16">
        <v>35</v>
      </c>
      <c r="I8" s="16">
        <v>23</v>
      </c>
      <c r="J8" s="16">
        <v>1</v>
      </c>
      <c r="K8" s="16">
        <v>1</v>
      </c>
      <c r="L8" s="16">
        <v>2</v>
      </c>
      <c r="M8" s="16">
        <v>1</v>
      </c>
      <c r="N8" s="16">
        <v>1</v>
      </c>
      <c r="O8" s="16">
        <v>1</v>
      </c>
      <c r="P8" s="16">
        <v>0</v>
      </c>
      <c r="Q8" s="16">
        <v>1</v>
      </c>
      <c r="R8" s="16">
        <v>0</v>
      </c>
      <c r="S8" s="16"/>
    </row>
    <row r="9" spans="1:19" ht="19.5" customHeight="1">
      <c r="A9" s="5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9.5" customHeight="1">
      <c r="A10" s="5" t="s">
        <v>26</v>
      </c>
      <c r="B10" s="16">
        <v>2887</v>
      </c>
      <c r="C10" s="16">
        <v>97</v>
      </c>
      <c r="D10" s="16">
        <v>1230</v>
      </c>
      <c r="E10" s="16">
        <v>19</v>
      </c>
      <c r="F10" s="16"/>
      <c r="G10" s="16">
        <v>23</v>
      </c>
      <c r="H10" s="16">
        <v>28</v>
      </c>
      <c r="I10" s="16">
        <v>12</v>
      </c>
      <c r="J10" s="16"/>
      <c r="K10" s="16">
        <v>1</v>
      </c>
      <c r="L10" s="16">
        <v>2</v>
      </c>
      <c r="M10" s="16"/>
      <c r="N10" s="16"/>
      <c r="O10" s="16">
        <v>8</v>
      </c>
      <c r="P10" s="16">
        <v>7</v>
      </c>
      <c r="Q10" s="16">
        <v>8</v>
      </c>
      <c r="R10" s="16"/>
      <c r="S10" s="16"/>
    </row>
    <row r="11" spans="1:19" ht="19.5" customHeight="1">
      <c r="A11" s="5" t="s">
        <v>27</v>
      </c>
      <c r="B11" s="16">
        <v>2494</v>
      </c>
      <c r="C11" s="16">
        <v>90</v>
      </c>
      <c r="D11" s="16">
        <v>1193</v>
      </c>
      <c r="E11" s="16">
        <v>21</v>
      </c>
      <c r="F11" s="16"/>
      <c r="G11" s="16">
        <v>14</v>
      </c>
      <c r="H11" s="16">
        <v>11</v>
      </c>
      <c r="I11" s="16">
        <v>5</v>
      </c>
      <c r="J11" s="16"/>
      <c r="K11" s="16">
        <v>3</v>
      </c>
      <c r="L11" s="16">
        <v>1</v>
      </c>
      <c r="M11" s="16">
        <v>1</v>
      </c>
      <c r="N11" s="16">
        <v>2</v>
      </c>
      <c r="O11" s="16">
        <v>1</v>
      </c>
      <c r="P11" s="16"/>
      <c r="Q11" s="16">
        <v>13</v>
      </c>
      <c r="R11" s="16"/>
      <c r="S11" s="16">
        <v>6</v>
      </c>
    </row>
    <row r="12" spans="1:19" ht="19.5" customHeight="1">
      <c r="A12" s="5" t="s">
        <v>28</v>
      </c>
      <c r="B12" s="16">
        <v>4338</v>
      </c>
      <c r="C12" s="16">
        <v>180</v>
      </c>
      <c r="D12" s="16">
        <v>1731</v>
      </c>
      <c r="E12" s="16">
        <v>30</v>
      </c>
      <c r="F12" s="16"/>
      <c r="G12" s="16">
        <v>22</v>
      </c>
      <c r="H12" s="16">
        <v>19</v>
      </c>
      <c r="I12" s="16">
        <v>10</v>
      </c>
      <c r="J12" s="16"/>
      <c r="K12" s="16"/>
      <c r="L12" s="16">
        <v>1</v>
      </c>
      <c r="M12" s="16"/>
      <c r="N12" s="16"/>
      <c r="O12" s="16">
        <v>3</v>
      </c>
      <c r="P12" s="16">
        <v>1</v>
      </c>
      <c r="Q12" s="16">
        <v>2</v>
      </c>
      <c r="R12" s="16">
        <v>1</v>
      </c>
      <c r="S12" s="16"/>
    </row>
    <row r="13" spans="1:19" ht="19.5" customHeight="1">
      <c r="A13" s="5" t="s">
        <v>29</v>
      </c>
      <c r="B13" s="16">
        <v>2521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9.5" customHeight="1">
      <c r="A14" s="5" t="s">
        <v>30</v>
      </c>
      <c r="B14" s="16">
        <v>3983</v>
      </c>
      <c r="C14" s="16">
        <v>171</v>
      </c>
      <c r="D14" s="16">
        <v>2054</v>
      </c>
      <c r="E14" s="16">
        <v>35</v>
      </c>
      <c r="F14" s="16"/>
      <c r="G14" s="16">
        <v>36</v>
      </c>
      <c r="H14" s="16">
        <v>14</v>
      </c>
      <c r="I14" s="16">
        <v>8</v>
      </c>
      <c r="J14" s="16"/>
      <c r="K14" s="16">
        <v>1</v>
      </c>
      <c r="L14" s="16"/>
      <c r="M14" s="16"/>
      <c r="N14" s="16">
        <v>2</v>
      </c>
      <c r="O14" s="16">
        <v>2</v>
      </c>
      <c r="P14" s="16">
        <v>5</v>
      </c>
      <c r="Q14" s="16">
        <v>5</v>
      </c>
      <c r="R14" s="16">
        <v>8</v>
      </c>
      <c r="S14" s="16"/>
    </row>
    <row r="15" spans="1:19" ht="19.5" customHeight="1">
      <c r="A15" s="5" t="s">
        <v>31</v>
      </c>
      <c r="B15" s="16">
        <v>3132</v>
      </c>
      <c r="C15" s="16">
        <v>128</v>
      </c>
      <c r="D15" s="16">
        <v>994</v>
      </c>
      <c r="E15" s="16">
        <v>22</v>
      </c>
      <c r="F15" s="16">
        <v>29</v>
      </c>
      <c r="G15" s="16">
        <v>3</v>
      </c>
      <c r="H15" s="16">
        <v>5</v>
      </c>
      <c r="I15" s="16">
        <v>3</v>
      </c>
      <c r="J15" s="16">
        <v>2</v>
      </c>
      <c r="K15" s="16">
        <v>2</v>
      </c>
      <c r="L15" s="16"/>
      <c r="M15" s="16"/>
      <c r="N15" s="16">
        <v>2</v>
      </c>
      <c r="O15" s="16">
        <v>2</v>
      </c>
      <c r="P15" s="16">
        <v>3</v>
      </c>
      <c r="Q15" s="16">
        <v>9</v>
      </c>
      <c r="R15" s="16">
        <v>2</v>
      </c>
      <c r="S15" s="16"/>
    </row>
    <row r="16" spans="1:19" ht="19.5" customHeight="1">
      <c r="A16" s="5" t="s">
        <v>32</v>
      </c>
      <c r="B16" s="16">
        <v>1440</v>
      </c>
      <c r="C16" s="16">
        <v>209</v>
      </c>
      <c r="D16" s="16">
        <v>2590</v>
      </c>
      <c r="E16" s="16">
        <v>45</v>
      </c>
      <c r="F16" s="16"/>
      <c r="G16" s="16">
        <v>33</v>
      </c>
      <c r="H16" s="16">
        <v>35</v>
      </c>
      <c r="I16" s="16">
        <v>26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9.5" customHeight="1">
      <c r="A17" s="5" t="s">
        <v>33</v>
      </c>
      <c r="B17" s="16">
        <v>3109</v>
      </c>
      <c r="C17" s="16">
        <v>94</v>
      </c>
      <c r="D17" s="16">
        <v>1038</v>
      </c>
      <c r="E17" s="16">
        <v>23</v>
      </c>
      <c r="F17" s="16">
        <v>82</v>
      </c>
      <c r="G17" s="16">
        <v>27</v>
      </c>
      <c r="H17" s="16">
        <v>25</v>
      </c>
      <c r="I17" s="16">
        <v>9</v>
      </c>
      <c r="J17" s="16"/>
      <c r="K17" s="16">
        <v>1</v>
      </c>
      <c r="L17" s="16"/>
      <c r="M17" s="16"/>
      <c r="N17" s="16">
        <v>1</v>
      </c>
      <c r="O17" s="16">
        <v>7</v>
      </c>
      <c r="P17" s="16">
        <v>7</v>
      </c>
      <c r="Q17" s="16">
        <v>2</v>
      </c>
      <c r="R17" s="16"/>
      <c r="S17" s="16"/>
    </row>
    <row r="18" spans="1:19" ht="19.5" customHeight="1">
      <c r="A18" s="5" t="s">
        <v>34</v>
      </c>
      <c r="B18" s="16">
        <v>267</v>
      </c>
      <c r="C18" s="16">
        <v>12</v>
      </c>
      <c r="D18" s="16">
        <v>218</v>
      </c>
      <c r="E18" s="16">
        <v>6</v>
      </c>
      <c r="F18" s="16">
        <v>20</v>
      </c>
      <c r="G18" s="16">
        <v>3</v>
      </c>
      <c r="H18" s="16">
        <v>6</v>
      </c>
      <c r="I18" s="16">
        <v>2</v>
      </c>
      <c r="J18" s="16"/>
      <c r="K18" s="16"/>
      <c r="L18" s="16"/>
      <c r="M18" s="16">
        <v>1</v>
      </c>
      <c r="N18" s="16">
        <v>1</v>
      </c>
      <c r="O18" s="16">
        <v>1</v>
      </c>
      <c r="P18" s="16"/>
      <c r="Q18" s="16"/>
      <c r="R18" s="16">
        <v>2</v>
      </c>
      <c r="S18" s="16">
        <v>2</v>
      </c>
    </row>
    <row r="19" spans="1:19" ht="19.5" customHeight="1">
      <c r="A19" s="6" t="s">
        <v>35</v>
      </c>
      <c r="B19" s="16">
        <f>SUM(B3:B18)</f>
        <v>49468</v>
      </c>
      <c r="C19" s="16">
        <f>SUM(C3:C18)</f>
        <v>1722</v>
      </c>
      <c r="D19" s="16">
        <f>SUM(D3:D18)</f>
        <v>21312</v>
      </c>
      <c r="E19" s="16">
        <f>SUM(E3:E18)</f>
        <v>387</v>
      </c>
      <c r="F19" s="16">
        <f>SUM(F3:F18)</f>
        <v>228</v>
      </c>
      <c r="G19" s="16">
        <f>SUM(G4:G18)</f>
        <v>234</v>
      </c>
      <c r="H19" s="16">
        <f aca="true" t="shared" si="0" ref="H19:R19">SUM(H3:H18)</f>
        <v>227</v>
      </c>
      <c r="I19" s="16">
        <f t="shared" si="0"/>
        <v>140</v>
      </c>
      <c r="J19" s="16">
        <f t="shared" si="0"/>
        <v>6</v>
      </c>
      <c r="K19" s="16">
        <f t="shared" si="0"/>
        <v>17</v>
      </c>
      <c r="L19" s="16">
        <f t="shared" si="0"/>
        <v>12</v>
      </c>
      <c r="M19" s="16">
        <f t="shared" si="0"/>
        <v>6</v>
      </c>
      <c r="N19" s="16">
        <f t="shared" si="0"/>
        <v>15</v>
      </c>
      <c r="O19" s="16">
        <f t="shared" si="0"/>
        <v>30</v>
      </c>
      <c r="P19" s="16">
        <f t="shared" si="0"/>
        <v>27</v>
      </c>
      <c r="Q19" s="16">
        <f t="shared" si="0"/>
        <v>58</v>
      </c>
      <c r="R19" s="16">
        <f t="shared" si="0"/>
        <v>17</v>
      </c>
      <c r="S19" s="16">
        <f>SUM(S11:S18)</f>
        <v>8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">
    <mergeCell ref="A1:S1"/>
  </mergeCell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15" zoomScaleNormal="115" workbookViewId="0" topLeftCell="A13">
      <selection activeCell="G30" sqref="G30"/>
    </sheetView>
  </sheetViews>
  <sheetFormatPr defaultColWidth="9.00390625" defaultRowHeight="14.25"/>
  <cols>
    <col min="1" max="1" width="9.50390625" style="0" customWidth="1"/>
    <col min="2" max="13" width="8.25390625" style="0" customWidth="1"/>
    <col min="14" max="14" width="11.125" style="0" customWidth="1"/>
  </cols>
  <sheetData>
    <row r="1" ht="18" customHeight="1">
      <c r="A1" s="12" t="s">
        <v>36</v>
      </c>
    </row>
    <row r="2" spans="1:14" ht="24.7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>
      <c r="A3" s="5" t="s">
        <v>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</row>
    <row r="4" spans="1:14" ht="22.5" customHeight="1">
      <c r="A4" s="7" t="s">
        <v>19</v>
      </c>
      <c r="B4" s="7">
        <f>C4+D4+E4+F4+G4+H4+I4+J4+K4+L4+M4+N4</f>
        <v>11</v>
      </c>
      <c r="C4" s="7"/>
      <c r="D4" s="7">
        <v>2</v>
      </c>
      <c r="E4" s="7">
        <v>3</v>
      </c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</row>
    <row r="5" spans="1:14" ht="22.5" customHeight="1">
      <c r="A5" s="7" t="s">
        <v>20</v>
      </c>
      <c r="B5" s="7">
        <f aca="true" t="shared" si="0" ref="B5:B19">C5+D5+E5+F5+G5+H5+I5+J5+K5+L5+M5+N5</f>
        <v>13</v>
      </c>
      <c r="C5" s="7">
        <v>3</v>
      </c>
      <c r="D5" s="7">
        <v>3</v>
      </c>
      <c r="E5" s="7">
        <v>3</v>
      </c>
      <c r="F5" s="7"/>
      <c r="G5" s="7">
        <v>1</v>
      </c>
      <c r="H5" s="7"/>
      <c r="I5" s="7"/>
      <c r="J5" s="7"/>
      <c r="K5" s="7">
        <v>1</v>
      </c>
      <c r="L5" s="7">
        <v>1</v>
      </c>
      <c r="M5" s="7">
        <v>1</v>
      </c>
      <c r="N5" s="7"/>
    </row>
    <row r="6" spans="1:14" ht="22.5" customHeight="1">
      <c r="A6" s="7" t="s">
        <v>21</v>
      </c>
      <c r="B6" s="7">
        <f t="shared" si="0"/>
        <v>5</v>
      </c>
      <c r="C6" s="7"/>
      <c r="D6" s="7"/>
      <c r="E6" s="7"/>
      <c r="F6" s="7"/>
      <c r="G6" s="7">
        <v>1</v>
      </c>
      <c r="H6" s="7">
        <v>1</v>
      </c>
      <c r="I6" s="7"/>
      <c r="J6" s="7"/>
      <c r="K6" s="7">
        <v>1</v>
      </c>
      <c r="L6" s="7">
        <v>1</v>
      </c>
      <c r="M6" s="7">
        <v>1</v>
      </c>
      <c r="N6" s="7"/>
    </row>
    <row r="7" spans="1:14" ht="22.5" customHeight="1">
      <c r="A7" s="7" t="s">
        <v>22</v>
      </c>
      <c r="B7" s="7">
        <f t="shared" si="0"/>
        <v>5</v>
      </c>
      <c r="C7" s="7">
        <v>2</v>
      </c>
      <c r="D7" s="7">
        <v>2</v>
      </c>
      <c r="E7" s="7">
        <v>1</v>
      </c>
      <c r="F7" s="7"/>
      <c r="G7" s="7"/>
      <c r="H7" s="7"/>
      <c r="I7" s="7"/>
      <c r="J7" s="7"/>
      <c r="K7" s="7"/>
      <c r="L7" s="7"/>
      <c r="M7" s="7"/>
      <c r="N7" s="7"/>
    </row>
    <row r="8" spans="1:14" ht="22.5" customHeight="1">
      <c r="A8" s="7" t="s">
        <v>23</v>
      </c>
      <c r="B8" s="7">
        <f t="shared" si="0"/>
        <v>7</v>
      </c>
      <c r="C8" s="7">
        <v>2</v>
      </c>
      <c r="D8" s="7">
        <v>2</v>
      </c>
      <c r="E8" s="7">
        <v>1</v>
      </c>
      <c r="F8" s="7">
        <v>1</v>
      </c>
      <c r="G8" s="7">
        <v>1</v>
      </c>
      <c r="H8" s="7"/>
      <c r="I8" s="7"/>
      <c r="J8" s="7"/>
      <c r="K8" s="7"/>
      <c r="L8" s="7"/>
      <c r="M8" s="7"/>
      <c r="N8" s="7"/>
    </row>
    <row r="9" spans="1:14" ht="22.5" customHeight="1">
      <c r="A9" s="7" t="s">
        <v>24</v>
      </c>
      <c r="B9" s="7">
        <f t="shared" si="0"/>
        <v>25</v>
      </c>
      <c r="C9" s="7">
        <v>8</v>
      </c>
      <c r="D9" s="7">
        <v>8</v>
      </c>
      <c r="E9" s="7">
        <v>6</v>
      </c>
      <c r="F9" s="7"/>
      <c r="G9" s="7">
        <v>1</v>
      </c>
      <c r="H9" s="7">
        <v>1</v>
      </c>
      <c r="I9" s="7"/>
      <c r="J9" s="7"/>
      <c r="K9" s="7"/>
      <c r="L9" s="7">
        <v>1</v>
      </c>
      <c r="M9" s="7"/>
      <c r="N9" s="7"/>
    </row>
    <row r="10" spans="1:14" ht="22.5" customHeight="1">
      <c r="A10" s="7" t="s">
        <v>25</v>
      </c>
      <c r="B10" s="7">
        <f t="shared" si="0"/>
        <v>18</v>
      </c>
      <c r="C10" s="7">
        <v>3</v>
      </c>
      <c r="D10" s="7">
        <v>6</v>
      </c>
      <c r="E10" s="7">
        <v>9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2.5" customHeight="1">
      <c r="A11" s="7" t="s">
        <v>26</v>
      </c>
      <c r="B11" s="7">
        <f t="shared" si="0"/>
        <v>10</v>
      </c>
      <c r="C11" s="7">
        <v>3</v>
      </c>
      <c r="D11" s="7">
        <v>3</v>
      </c>
      <c r="E11" s="7">
        <v>1</v>
      </c>
      <c r="F11" s="7"/>
      <c r="G11" s="7"/>
      <c r="H11" s="7"/>
      <c r="I11" s="7"/>
      <c r="J11" s="7">
        <v>1</v>
      </c>
      <c r="K11" s="7">
        <v>1</v>
      </c>
      <c r="L11" s="7">
        <v>1</v>
      </c>
      <c r="M11" s="7"/>
      <c r="N11" s="7"/>
    </row>
    <row r="12" spans="1:14" ht="22.5" customHeight="1">
      <c r="A12" s="7" t="s">
        <v>38</v>
      </c>
      <c r="B12" s="7">
        <f t="shared" si="0"/>
        <v>10</v>
      </c>
      <c r="C12" s="7">
        <v>2</v>
      </c>
      <c r="D12" s="7">
        <v>2</v>
      </c>
      <c r="E12" s="7">
        <v>1</v>
      </c>
      <c r="F12" s="7"/>
      <c r="G12" s="7">
        <v>1</v>
      </c>
      <c r="H12" s="7"/>
      <c r="I12" s="7"/>
      <c r="J12" s="7"/>
      <c r="K12" s="7">
        <v>1</v>
      </c>
      <c r="L12" s="7">
        <v>1</v>
      </c>
      <c r="M12" s="7">
        <v>1</v>
      </c>
      <c r="N12" s="7">
        <v>1</v>
      </c>
    </row>
    <row r="13" spans="1:14" ht="22.5" customHeight="1">
      <c r="A13" s="7" t="s">
        <v>28</v>
      </c>
      <c r="B13" s="7">
        <f t="shared" si="0"/>
        <v>16</v>
      </c>
      <c r="C13" s="7">
        <v>6</v>
      </c>
      <c r="D13" s="7">
        <v>5</v>
      </c>
      <c r="E13" s="7">
        <v>2</v>
      </c>
      <c r="F13" s="7"/>
      <c r="G13" s="7"/>
      <c r="H13" s="7"/>
      <c r="I13" s="7"/>
      <c r="J13" s="7">
        <v>1</v>
      </c>
      <c r="K13" s="7"/>
      <c r="L13" s="7">
        <v>2</v>
      </c>
      <c r="M13" s="7"/>
      <c r="N13" s="7"/>
    </row>
    <row r="14" spans="1:14" ht="22.5" customHeight="1">
      <c r="A14" s="7" t="s">
        <v>29</v>
      </c>
      <c r="B14" s="7">
        <v>4</v>
      </c>
      <c r="C14" s="7">
        <v>1</v>
      </c>
      <c r="D14" s="7">
        <v>1</v>
      </c>
      <c r="E14" s="7">
        <v>1</v>
      </c>
      <c r="F14" s="7"/>
      <c r="G14" s="7"/>
      <c r="H14" s="7"/>
      <c r="I14" s="7"/>
      <c r="J14" s="7"/>
      <c r="K14" s="7"/>
      <c r="L14" s="7">
        <v>1</v>
      </c>
      <c r="M14" s="7"/>
      <c r="N14" s="7"/>
    </row>
    <row r="15" spans="1:14" ht="22.5" customHeight="1">
      <c r="A15" s="7" t="s">
        <v>30</v>
      </c>
      <c r="B15" s="7">
        <f t="shared" si="0"/>
        <v>22</v>
      </c>
      <c r="C15" s="7">
        <v>10</v>
      </c>
      <c r="D15" s="7">
        <v>5</v>
      </c>
      <c r="E15" s="7">
        <v>3</v>
      </c>
      <c r="F15" s="7"/>
      <c r="G15" s="7"/>
      <c r="H15" s="7"/>
      <c r="I15" s="7"/>
      <c r="J15" s="7"/>
      <c r="K15" s="7">
        <v>1</v>
      </c>
      <c r="L15" s="7">
        <v>1</v>
      </c>
      <c r="M15" s="7">
        <v>2</v>
      </c>
      <c r="N15" s="7"/>
    </row>
    <row r="16" spans="1:14" ht="22.5" customHeight="1">
      <c r="A16" s="7" t="s">
        <v>31</v>
      </c>
      <c r="B16" s="7">
        <f t="shared" si="0"/>
        <v>15</v>
      </c>
      <c r="C16" s="7">
        <v>1</v>
      </c>
      <c r="D16" s="7">
        <v>1</v>
      </c>
      <c r="E16" s="7">
        <v>3</v>
      </c>
      <c r="F16" s="7">
        <v>1</v>
      </c>
      <c r="G16" s="7">
        <v>1</v>
      </c>
      <c r="H16" s="7"/>
      <c r="I16" s="7">
        <v>1</v>
      </c>
      <c r="J16" s="7">
        <v>1</v>
      </c>
      <c r="K16" s="7">
        <v>2</v>
      </c>
      <c r="L16" s="7">
        <v>2</v>
      </c>
      <c r="M16" s="7">
        <v>2</v>
      </c>
      <c r="N16" s="7"/>
    </row>
    <row r="17" spans="1:14" ht="22.5" customHeight="1">
      <c r="A17" s="7" t="s">
        <v>32</v>
      </c>
      <c r="B17" s="7">
        <f t="shared" si="0"/>
        <v>30</v>
      </c>
      <c r="C17" s="7">
        <v>7</v>
      </c>
      <c r="D17" s="7">
        <v>7</v>
      </c>
      <c r="E17" s="7">
        <v>6</v>
      </c>
      <c r="F17" s="7"/>
      <c r="G17" s="7"/>
      <c r="H17" s="7"/>
      <c r="I17" s="7"/>
      <c r="J17" s="7"/>
      <c r="K17" s="7">
        <v>3</v>
      </c>
      <c r="L17" s="7">
        <v>4</v>
      </c>
      <c r="M17" s="7">
        <v>3</v>
      </c>
      <c r="N17" s="7"/>
    </row>
    <row r="18" spans="1:16" ht="22.5" customHeight="1">
      <c r="A18" s="7" t="s">
        <v>33</v>
      </c>
      <c r="B18" s="7">
        <f t="shared" si="0"/>
        <v>7</v>
      </c>
      <c r="C18" s="7">
        <v>2</v>
      </c>
      <c r="D18" s="7">
        <v>2</v>
      </c>
      <c r="E18" s="7">
        <v>1</v>
      </c>
      <c r="F18" s="7"/>
      <c r="G18" s="7"/>
      <c r="H18" s="7"/>
      <c r="I18" s="7"/>
      <c r="J18" s="7">
        <v>1</v>
      </c>
      <c r="K18" s="7">
        <v>1</v>
      </c>
      <c r="L18" s="7"/>
      <c r="M18" s="7"/>
      <c r="N18" s="7"/>
      <c r="P18" s="13"/>
    </row>
    <row r="19" spans="1:16" ht="22.5" customHeight="1">
      <c r="A19" s="7" t="s">
        <v>34</v>
      </c>
      <c r="B19" s="7">
        <f t="shared" si="0"/>
        <v>2</v>
      </c>
      <c r="C19" s="7">
        <v>1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P19" s="13"/>
    </row>
    <row r="20" spans="1:16" ht="22.5" customHeight="1">
      <c r="A20" s="8" t="s">
        <v>35</v>
      </c>
      <c r="B20" s="7">
        <f>SUM(B4:B19)</f>
        <v>200</v>
      </c>
      <c r="C20" s="7">
        <f>SUM(C4:C19)</f>
        <v>51</v>
      </c>
      <c r="D20" s="7">
        <f aca="true" t="shared" si="1" ref="D20:N20">SUM(D4:D19)</f>
        <v>50</v>
      </c>
      <c r="E20" s="7">
        <f t="shared" si="1"/>
        <v>41</v>
      </c>
      <c r="F20" s="7">
        <f t="shared" si="1"/>
        <v>2</v>
      </c>
      <c r="G20" s="7">
        <f t="shared" si="1"/>
        <v>7</v>
      </c>
      <c r="H20" s="7">
        <f t="shared" si="1"/>
        <v>3</v>
      </c>
      <c r="I20" s="7">
        <f t="shared" si="1"/>
        <v>2</v>
      </c>
      <c r="J20" s="7">
        <f t="shared" si="1"/>
        <v>5</v>
      </c>
      <c r="K20" s="7">
        <f t="shared" si="1"/>
        <v>12</v>
      </c>
      <c r="L20" s="7">
        <f t="shared" si="1"/>
        <v>16</v>
      </c>
      <c r="M20" s="7">
        <f t="shared" si="1"/>
        <v>10</v>
      </c>
      <c r="N20" s="7">
        <f t="shared" si="1"/>
        <v>1</v>
      </c>
      <c r="O20" s="14"/>
      <c r="P20" s="1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1">
    <mergeCell ref="A2:N2"/>
  </mergeCells>
  <printOptions horizontalCentered="1"/>
  <pageMargins left="0.55" right="0.55" top="0.79" bottom="0.39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145" zoomScaleNormal="145" workbookViewId="0" topLeftCell="A1">
      <selection activeCell="P7" sqref="P7"/>
    </sheetView>
  </sheetViews>
  <sheetFormatPr defaultColWidth="9.00390625" defaultRowHeight="14.25"/>
  <cols>
    <col min="1" max="1" width="13.875" style="1" customWidth="1"/>
    <col min="2" max="3" width="11.625" style="1" hidden="1" customWidth="1"/>
    <col min="4" max="4" width="15.875" style="1" customWidth="1"/>
    <col min="5" max="5" width="10.125" style="1" hidden="1" customWidth="1"/>
    <col min="6" max="6" width="10.625" style="1" hidden="1" customWidth="1"/>
    <col min="7" max="7" width="14.625" style="1" customWidth="1"/>
    <col min="8" max="8" width="10.625" style="1" customWidth="1"/>
    <col min="9" max="9" width="11.125" style="2" hidden="1" customWidth="1"/>
    <col min="10" max="10" width="11.00390625" style="1" customWidth="1"/>
    <col min="11" max="11" width="8.375" style="2" hidden="1" customWidth="1"/>
    <col min="12" max="12" width="9.625" style="1" customWidth="1"/>
    <col min="13" max="13" width="10.125" style="3" customWidth="1"/>
    <col min="14" max="16384" width="9.00390625" style="1" customWidth="1"/>
  </cols>
  <sheetData>
    <row r="1" spans="1:13" ht="45.75" customHeight="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>
      <c r="A2" s="5" t="s">
        <v>1</v>
      </c>
      <c r="B2" s="5" t="s">
        <v>2</v>
      </c>
      <c r="C2" s="5" t="s">
        <v>4</v>
      </c>
      <c r="D2" s="5" t="s">
        <v>40</v>
      </c>
      <c r="E2" s="5" t="s">
        <v>3</v>
      </c>
      <c r="F2" s="5" t="s">
        <v>3</v>
      </c>
      <c r="G2" s="6" t="s">
        <v>41</v>
      </c>
      <c r="H2" s="6" t="s">
        <v>42</v>
      </c>
      <c r="I2" s="9"/>
      <c r="J2" s="6" t="s">
        <v>43</v>
      </c>
      <c r="K2" s="9"/>
      <c r="L2" s="6" t="s">
        <v>44</v>
      </c>
      <c r="M2" s="6" t="s">
        <v>45</v>
      </c>
    </row>
    <row r="3" spans="1:13" ht="30.75" customHeight="1">
      <c r="A3" s="7" t="s">
        <v>19</v>
      </c>
      <c r="B3" s="7">
        <v>6734</v>
      </c>
      <c r="C3" s="7">
        <v>1964</v>
      </c>
      <c r="D3" s="7">
        <f>B3+C3</f>
        <v>8698</v>
      </c>
      <c r="E3" s="7">
        <v>195</v>
      </c>
      <c r="F3" s="7">
        <v>44</v>
      </c>
      <c r="G3" s="7">
        <f>E3+F3</f>
        <v>239</v>
      </c>
      <c r="H3" s="8">
        <v>472</v>
      </c>
      <c r="I3" s="10">
        <f>D3/H3</f>
        <v>18.427966101694917</v>
      </c>
      <c r="J3" s="7" t="s">
        <v>46</v>
      </c>
      <c r="K3" s="11">
        <f>G3/H3</f>
        <v>0.5063559322033898</v>
      </c>
      <c r="L3" s="7" t="s">
        <v>47</v>
      </c>
      <c r="M3" s="7">
        <v>11</v>
      </c>
    </row>
    <row r="4" spans="1:13" ht="30.75" customHeight="1">
      <c r="A4" s="7" t="s">
        <v>20</v>
      </c>
      <c r="B4" s="7">
        <v>4910</v>
      </c>
      <c r="C4" s="7">
        <v>2582</v>
      </c>
      <c r="D4" s="7">
        <f aca="true" t="shared" si="0" ref="D4:D18">B4+C4</f>
        <v>7492</v>
      </c>
      <c r="E4" s="7">
        <v>149</v>
      </c>
      <c r="F4" s="7">
        <v>44</v>
      </c>
      <c r="G4" s="7">
        <f aca="true" t="shared" si="1" ref="G4:G18">E4+F4</f>
        <v>193</v>
      </c>
      <c r="H4" s="8">
        <v>369</v>
      </c>
      <c r="I4" s="10">
        <f aca="true" t="shared" si="2" ref="I4:I19">D4/H4</f>
        <v>20.303523035230352</v>
      </c>
      <c r="J4" s="7" t="s">
        <v>48</v>
      </c>
      <c r="K4" s="11">
        <f aca="true" t="shared" si="3" ref="K4:K19">G4/H4</f>
        <v>0.5230352303523035</v>
      </c>
      <c r="L4" s="7" t="s">
        <v>47</v>
      </c>
      <c r="M4" s="7">
        <v>13</v>
      </c>
    </row>
    <row r="5" spans="1:13" ht="30.75" customHeight="1">
      <c r="A5" s="7" t="s">
        <v>21</v>
      </c>
      <c r="B5" s="7">
        <v>1469</v>
      </c>
      <c r="C5" s="7">
        <v>662</v>
      </c>
      <c r="D5" s="7">
        <f t="shared" si="0"/>
        <v>2131</v>
      </c>
      <c r="E5" s="7">
        <v>112</v>
      </c>
      <c r="F5" s="7">
        <v>15</v>
      </c>
      <c r="G5" s="7">
        <f t="shared" si="1"/>
        <v>127</v>
      </c>
      <c r="H5" s="8">
        <v>252</v>
      </c>
      <c r="I5" s="10">
        <f t="shared" si="2"/>
        <v>8.456349206349206</v>
      </c>
      <c r="J5" s="7" t="s">
        <v>49</v>
      </c>
      <c r="K5" s="11">
        <f t="shared" si="3"/>
        <v>0.503968253968254</v>
      </c>
      <c r="L5" s="7" t="s">
        <v>47</v>
      </c>
      <c r="M5" s="7">
        <v>5</v>
      </c>
    </row>
    <row r="6" spans="1:13" ht="30.75" customHeight="1">
      <c r="A6" s="7" t="s">
        <v>22</v>
      </c>
      <c r="B6" s="7">
        <v>3016</v>
      </c>
      <c r="C6" s="7">
        <v>799</v>
      </c>
      <c r="D6" s="7">
        <f t="shared" si="0"/>
        <v>3815</v>
      </c>
      <c r="E6" s="7">
        <v>104</v>
      </c>
      <c r="F6" s="7">
        <v>18</v>
      </c>
      <c r="G6" s="7">
        <f t="shared" si="1"/>
        <v>122</v>
      </c>
      <c r="H6" s="8">
        <v>221</v>
      </c>
      <c r="I6" s="10">
        <f t="shared" si="2"/>
        <v>17.262443438914026</v>
      </c>
      <c r="J6" s="7" t="s">
        <v>50</v>
      </c>
      <c r="K6" s="11">
        <f t="shared" si="3"/>
        <v>0.5520361990950227</v>
      </c>
      <c r="L6" s="7" t="s">
        <v>51</v>
      </c>
      <c r="M6" s="7">
        <v>5</v>
      </c>
    </row>
    <row r="7" spans="1:13" ht="30.75" customHeight="1">
      <c r="A7" s="7" t="s">
        <v>23</v>
      </c>
      <c r="B7" s="7">
        <v>1181</v>
      </c>
      <c r="C7" s="7">
        <v>696</v>
      </c>
      <c r="D7" s="7">
        <f t="shared" si="0"/>
        <v>1877</v>
      </c>
      <c r="E7" s="7">
        <v>86</v>
      </c>
      <c r="F7" s="7">
        <v>17</v>
      </c>
      <c r="G7" s="7">
        <f t="shared" si="1"/>
        <v>103</v>
      </c>
      <c r="H7" s="8">
        <v>164</v>
      </c>
      <c r="I7" s="10">
        <f t="shared" si="2"/>
        <v>11.445121951219512</v>
      </c>
      <c r="J7" s="7" t="s">
        <v>52</v>
      </c>
      <c r="K7" s="11">
        <f t="shared" si="3"/>
        <v>0.6280487804878049</v>
      </c>
      <c r="L7" s="7" t="s">
        <v>51</v>
      </c>
      <c r="M7" s="7">
        <v>7</v>
      </c>
    </row>
    <row r="8" spans="1:13" ht="30.75" customHeight="1">
      <c r="A8" s="7" t="s">
        <v>24</v>
      </c>
      <c r="B8" s="7">
        <v>9456</v>
      </c>
      <c r="C8" s="7">
        <v>4223</v>
      </c>
      <c r="D8" s="7">
        <f t="shared" si="0"/>
        <v>13679</v>
      </c>
      <c r="E8" s="7">
        <v>207</v>
      </c>
      <c r="F8" s="7">
        <v>63</v>
      </c>
      <c r="G8" s="7">
        <f t="shared" si="1"/>
        <v>270</v>
      </c>
      <c r="H8" s="8">
        <v>516</v>
      </c>
      <c r="I8" s="10">
        <f t="shared" si="2"/>
        <v>26.50968992248062</v>
      </c>
      <c r="J8" s="7" t="s">
        <v>53</v>
      </c>
      <c r="K8" s="11">
        <f t="shared" si="3"/>
        <v>0.5232558139534884</v>
      </c>
      <c r="L8" s="7" t="s">
        <v>47</v>
      </c>
      <c r="M8" s="7">
        <v>25</v>
      </c>
    </row>
    <row r="9" spans="1:13" ht="30.75" customHeight="1">
      <c r="A9" s="7" t="s">
        <v>25</v>
      </c>
      <c r="B9" s="7">
        <v>4429</v>
      </c>
      <c r="C9" s="7">
        <v>1945</v>
      </c>
      <c r="D9" s="7">
        <f t="shared" si="0"/>
        <v>6374</v>
      </c>
      <c r="E9" s="7">
        <v>165</v>
      </c>
      <c r="F9" s="7">
        <v>40</v>
      </c>
      <c r="G9" s="7">
        <f t="shared" si="1"/>
        <v>205</v>
      </c>
      <c r="H9" s="8">
        <v>319</v>
      </c>
      <c r="I9" s="10">
        <f t="shared" si="2"/>
        <v>19.981191222570533</v>
      </c>
      <c r="J9" s="7" t="s">
        <v>54</v>
      </c>
      <c r="K9" s="11">
        <f t="shared" si="3"/>
        <v>0.6426332288401254</v>
      </c>
      <c r="L9" s="7" t="s">
        <v>51</v>
      </c>
      <c r="M9" s="7">
        <v>18</v>
      </c>
    </row>
    <row r="10" spans="1:13" ht="30.75" customHeight="1">
      <c r="A10" s="7" t="s">
        <v>26</v>
      </c>
      <c r="B10" s="7">
        <v>2887</v>
      </c>
      <c r="C10" s="7">
        <v>1230</v>
      </c>
      <c r="D10" s="7">
        <f t="shared" si="0"/>
        <v>4117</v>
      </c>
      <c r="E10" s="7">
        <v>97</v>
      </c>
      <c r="F10" s="7">
        <v>19</v>
      </c>
      <c r="G10" s="7">
        <f t="shared" si="1"/>
        <v>116</v>
      </c>
      <c r="H10" s="8">
        <v>207</v>
      </c>
      <c r="I10" s="10">
        <f t="shared" si="2"/>
        <v>19.88888888888889</v>
      </c>
      <c r="J10" s="7" t="s">
        <v>55</v>
      </c>
      <c r="K10" s="11">
        <f t="shared" si="3"/>
        <v>0.5603864734299517</v>
      </c>
      <c r="L10" s="7" t="s">
        <v>51</v>
      </c>
      <c r="M10" s="7">
        <v>10</v>
      </c>
    </row>
    <row r="11" spans="1:13" ht="30.75" customHeight="1">
      <c r="A11" s="7" t="s">
        <v>38</v>
      </c>
      <c r="B11" s="7">
        <v>2494</v>
      </c>
      <c r="C11" s="7">
        <v>1193</v>
      </c>
      <c r="D11" s="7">
        <f t="shared" si="0"/>
        <v>3687</v>
      </c>
      <c r="E11" s="7">
        <v>90</v>
      </c>
      <c r="F11" s="7">
        <v>21</v>
      </c>
      <c r="G11" s="7">
        <f t="shared" si="1"/>
        <v>111</v>
      </c>
      <c r="H11" s="8">
        <v>222</v>
      </c>
      <c r="I11" s="10">
        <f t="shared" si="2"/>
        <v>16.60810810810811</v>
      </c>
      <c r="J11" s="7" t="s">
        <v>56</v>
      </c>
      <c r="K11" s="11">
        <f t="shared" si="3"/>
        <v>0.5</v>
      </c>
      <c r="L11" s="7" t="s">
        <v>47</v>
      </c>
      <c r="M11" s="7">
        <v>10</v>
      </c>
    </row>
    <row r="12" spans="1:13" ht="30.75" customHeight="1">
      <c r="A12" s="7" t="s">
        <v>28</v>
      </c>
      <c r="B12" s="7">
        <v>4338</v>
      </c>
      <c r="C12" s="7">
        <v>1731</v>
      </c>
      <c r="D12" s="7">
        <f t="shared" si="0"/>
        <v>6069</v>
      </c>
      <c r="E12" s="7">
        <v>180</v>
      </c>
      <c r="F12" s="7">
        <v>30</v>
      </c>
      <c r="G12" s="7">
        <f t="shared" si="1"/>
        <v>210</v>
      </c>
      <c r="H12" s="8">
        <v>358</v>
      </c>
      <c r="I12" s="10">
        <f t="shared" si="2"/>
        <v>16.952513966480446</v>
      </c>
      <c r="J12" s="7" t="s">
        <v>57</v>
      </c>
      <c r="K12" s="11">
        <f t="shared" si="3"/>
        <v>0.5865921787709497</v>
      </c>
      <c r="L12" s="7" t="s">
        <v>51</v>
      </c>
      <c r="M12" s="7">
        <v>16</v>
      </c>
    </row>
    <row r="13" spans="1:13" ht="30.75" customHeight="1">
      <c r="A13" s="7" t="s">
        <v>29</v>
      </c>
      <c r="B13" s="7">
        <v>2521</v>
      </c>
      <c r="C13" s="7">
        <v>369</v>
      </c>
      <c r="D13" s="7">
        <f t="shared" si="0"/>
        <v>2890</v>
      </c>
      <c r="E13" s="7">
        <v>68</v>
      </c>
      <c r="F13" s="7">
        <v>9</v>
      </c>
      <c r="G13" s="7">
        <f t="shared" si="1"/>
        <v>77</v>
      </c>
      <c r="H13" s="8">
        <v>148</v>
      </c>
      <c r="I13" s="10">
        <f t="shared" si="2"/>
        <v>19.527027027027028</v>
      </c>
      <c r="J13" s="7" t="s">
        <v>58</v>
      </c>
      <c r="K13" s="11">
        <f t="shared" si="3"/>
        <v>0.5202702702702703</v>
      </c>
      <c r="L13" s="7" t="s">
        <v>47</v>
      </c>
      <c r="M13" s="7">
        <v>4</v>
      </c>
    </row>
    <row r="14" spans="1:13" ht="30.75" customHeight="1">
      <c r="A14" s="7" t="s">
        <v>30</v>
      </c>
      <c r="B14" s="7">
        <v>3983</v>
      </c>
      <c r="C14" s="7">
        <v>2054</v>
      </c>
      <c r="D14" s="7">
        <f t="shared" si="0"/>
        <v>6037</v>
      </c>
      <c r="E14" s="7">
        <v>171</v>
      </c>
      <c r="F14" s="7">
        <v>35</v>
      </c>
      <c r="G14" s="7">
        <f t="shared" si="1"/>
        <v>206</v>
      </c>
      <c r="H14" s="8">
        <v>277</v>
      </c>
      <c r="I14" s="10">
        <f t="shared" si="2"/>
        <v>21.794223826714802</v>
      </c>
      <c r="J14" s="7" t="s">
        <v>59</v>
      </c>
      <c r="K14" s="11">
        <f t="shared" si="3"/>
        <v>0.7436823104693141</v>
      </c>
      <c r="L14" s="7" t="s">
        <v>60</v>
      </c>
      <c r="M14" s="7">
        <v>22</v>
      </c>
    </row>
    <row r="15" spans="1:13" ht="30.75" customHeight="1">
      <c r="A15" s="7" t="s">
        <v>31</v>
      </c>
      <c r="B15" s="7">
        <v>3132</v>
      </c>
      <c r="C15" s="7">
        <v>994</v>
      </c>
      <c r="D15" s="7">
        <f t="shared" si="0"/>
        <v>4126</v>
      </c>
      <c r="E15" s="7">
        <v>128</v>
      </c>
      <c r="F15" s="7">
        <v>22</v>
      </c>
      <c r="G15" s="7">
        <f t="shared" si="1"/>
        <v>150</v>
      </c>
      <c r="H15" s="8">
        <v>247</v>
      </c>
      <c r="I15" s="10">
        <f t="shared" si="2"/>
        <v>16.704453441295545</v>
      </c>
      <c r="J15" s="7" t="s">
        <v>61</v>
      </c>
      <c r="K15" s="11">
        <f t="shared" si="3"/>
        <v>0.6072874493927125</v>
      </c>
      <c r="L15" s="7" t="s">
        <v>51</v>
      </c>
      <c r="M15" s="7">
        <v>15</v>
      </c>
    </row>
    <row r="16" spans="1:13" ht="30.75" customHeight="1">
      <c r="A16" s="7" t="s">
        <v>32</v>
      </c>
      <c r="B16" s="7">
        <v>1440</v>
      </c>
      <c r="C16" s="7">
        <v>2590</v>
      </c>
      <c r="D16" s="7">
        <v>10030</v>
      </c>
      <c r="E16" s="7">
        <v>209</v>
      </c>
      <c r="F16" s="7">
        <v>45</v>
      </c>
      <c r="G16" s="7">
        <f t="shared" si="1"/>
        <v>254</v>
      </c>
      <c r="H16" s="8">
        <v>386</v>
      </c>
      <c r="I16" s="10">
        <f t="shared" si="2"/>
        <v>25.984455958549223</v>
      </c>
      <c r="J16" s="7" t="s">
        <v>62</v>
      </c>
      <c r="K16" s="11">
        <f t="shared" si="3"/>
        <v>0.6580310880829016</v>
      </c>
      <c r="L16" s="7" t="s">
        <v>60</v>
      </c>
      <c r="M16" s="7">
        <v>30</v>
      </c>
    </row>
    <row r="17" spans="1:13" ht="30.75" customHeight="1">
      <c r="A17" s="7" t="s">
        <v>33</v>
      </c>
      <c r="B17" s="7">
        <v>3109</v>
      </c>
      <c r="C17" s="7">
        <v>1038</v>
      </c>
      <c r="D17" s="7">
        <f t="shared" si="0"/>
        <v>4147</v>
      </c>
      <c r="E17" s="7">
        <v>94</v>
      </c>
      <c r="F17" s="7">
        <v>23</v>
      </c>
      <c r="G17" s="7">
        <f t="shared" si="1"/>
        <v>117</v>
      </c>
      <c r="H17" s="8">
        <v>224</v>
      </c>
      <c r="I17" s="10">
        <f t="shared" si="2"/>
        <v>18.513392857142858</v>
      </c>
      <c r="J17" s="7" t="s">
        <v>63</v>
      </c>
      <c r="K17" s="11">
        <f t="shared" si="3"/>
        <v>0.5223214285714286</v>
      </c>
      <c r="L17" s="7" t="s">
        <v>47</v>
      </c>
      <c r="M17" s="7">
        <v>7</v>
      </c>
    </row>
    <row r="18" spans="1:13" ht="30.75" customHeight="1">
      <c r="A18" s="7" t="s">
        <v>34</v>
      </c>
      <c r="B18" s="7">
        <v>267</v>
      </c>
      <c r="C18" s="7">
        <v>218</v>
      </c>
      <c r="D18" s="7">
        <f t="shared" si="0"/>
        <v>485</v>
      </c>
      <c r="E18" s="7">
        <v>12</v>
      </c>
      <c r="F18" s="7">
        <v>6</v>
      </c>
      <c r="G18" s="7">
        <f t="shared" si="1"/>
        <v>18</v>
      </c>
      <c r="H18" s="8">
        <v>38</v>
      </c>
      <c r="I18" s="10">
        <f t="shared" si="2"/>
        <v>12.763157894736842</v>
      </c>
      <c r="J18" s="7" t="s">
        <v>64</v>
      </c>
      <c r="K18" s="11">
        <f t="shared" si="3"/>
        <v>0.47368421052631576</v>
      </c>
      <c r="L18" s="7" t="s">
        <v>47</v>
      </c>
      <c r="M18" s="7">
        <v>2</v>
      </c>
    </row>
    <row r="19" spans="1:13" ht="30" customHeight="1">
      <c r="A19" s="7" t="s">
        <v>35</v>
      </c>
      <c r="B19" s="7"/>
      <c r="C19" s="7"/>
      <c r="D19" s="7">
        <f>SUM(D3:D18)</f>
        <v>85654</v>
      </c>
      <c r="E19" s="7"/>
      <c r="F19" s="7"/>
      <c r="G19" s="7">
        <f>SUM(G3:G18)</f>
        <v>2518</v>
      </c>
      <c r="H19" s="7">
        <f>SUM(H3:H18)</f>
        <v>4420</v>
      </c>
      <c r="I19" s="10">
        <f t="shared" si="2"/>
        <v>19.37873303167421</v>
      </c>
      <c r="J19" s="7" t="s">
        <v>65</v>
      </c>
      <c r="K19" s="11">
        <f t="shared" si="3"/>
        <v>0.569683257918552</v>
      </c>
      <c r="L19" s="7" t="s">
        <v>51</v>
      </c>
      <c r="M19" s="7">
        <f>SUM(M3:M18)</f>
        <v>200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1:M1"/>
  </mergeCells>
  <printOptions horizontalCentered="1"/>
  <pageMargins left="0.55" right="0.55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2018-07-08T23:47:41Z</cp:lastPrinted>
  <dcterms:created xsi:type="dcterms:W3CDTF">2018-07-04T08:08:58Z</dcterms:created>
  <dcterms:modified xsi:type="dcterms:W3CDTF">2018-07-16T07:14:20Z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