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笔试公示" sheetId="1" r:id="rId1"/>
  </sheets>
  <definedNames>
    <definedName name="_xlnm.Print_Titles" localSheetId="0">'笔试公示'!$2:$2</definedName>
  </definedNames>
  <calcPr fullCalcOnLoad="1"/>
</workbook>
</file>

<file path=xl/sharedStrings.xml><?xml version="1.0" encoding="utf-8"?>
<sst xmlns="http://schemas.openxmlformats.org/spreadsheetml/2006/main" count="169" uniqueCount="104">
  <si>
    <t>2018年株洲市市直机关公开遴选（选调）公务员（参照公务员法管理工作人员）面试成绩、综合成绩及排名</t>
  </si>
  <si>
    <t>报考部门</t>
  </si>
  <si>
    <t>报考职位</t>
  </si>
  <si>
    <t>姓名</t>
  </si>
  <si>
    <t>准考证号</t>
  </si>
  <si>
    <t>公共科目成绩</t>
  </si>
  <si>
    <t>专业科目成绩</t>
  </si>
  <si>
    <t>公共科目折分（60%）</t>
  </si>
  <si>
    <t>专业科目折分（40%）</t>
  </si>
  <si>
    <t>笔试（综合）成绩</t>
  </si>
  <si>
    <t>笔试（综合）成绩折分（60%）</t>
  </si>
  <si>
    <t>面试成绩</t>
  </si>
  <si>
    <t>面试成绩折分（40%）</t>
  </si>
  <si>
    <t>综合成绩</t>
  </si>
  <si>
    <t>排名</t>
  </si>
  <si>
    <t>是否入围体检</t>
  </si>
  <si>
    <t>中共株洲市委台湾工作办公室</t>
  </si>
  <si>
    <t>秘书科科员</t>
  </si>
  <si>
    <t>王园园</t>
  </si>
  <si>
    <t>10020800913</t>
  </si>
  <si>
    <t>是</t>
  </si>
  <si>
    <t>柳青</t>
  </si>
  <si>
    <t>10020800406</t>
  </si>
  <si>
    <t>刘熠</t>
  </si>
  <si>
    <t>10020800202</t>
  </si>
  <si>
    <t>中共株洲市委网信办</t>
  </si>
  <si>
    <t>网络安全管理与执法</t>
  </si>
  <si>
    <t>姜海燕</t>
  </si>
  <si>
    <t>10020800216</t>
  </si>
  <si>
    <t>谭政鑫</t>
  </si>
  <si>
    <t>10020800626</t>
  </si>
  <si>
    <t>罗谭陵</t>
  </si>
  <si>
    <t>10020800304</t>
  </si>
  <si>
    <t>文字综合</t>
  </si>
  <si>
    <t>谢仁兴</t>
  </si>
  <si>
    <t>10020800828</t>
  </si>
  <si>
    <t>王建松</t>
  </si>
  <si>
    <t>10020800703</t>
  </si>
  <si>
    <t>张发明</t>
  </si>
  <si>
    <t>10020801016</t>
  </si>
  <si>
    <t>株洲市城市管理和行政执法局</t>
  </si>
  <si>
    <t>考评数据统计人员</t>
  </si>
  <si>
    <t>王果</t>
  </si>
  <si>
    <t>10020800905</t>
  </si>
  <si>
    <t>陈浪</t>
  </si>
  <si>
    <t>10020800801</t>
  </si>
  <si>
    <t>肖勋锋</t>
  </si>
  <si>
    <t>10020800623</t>
  </si>
  <si>
    <t>市政设施管理人员</t>
  </si>
  <si>
    <t>邓谭微</t>
  </si>
  <si>
    <t>10020800924</t>
  </si>
  <si>
    <t>易理</t>
  </si>
  <si>
    <t>10020800725</t>
  </si>
  <si>
    <t>刘维佳</t>
  </si>
  <si>
    <t>10020800421</t>
  </si>
  <si>
    <t>株洲市教育局</t>
  </si>
  <si>
    <t>财务岗位</t>
  </si>
  <si>
    <t>邓琴音</t>
  </si>
  <si>
    <t>10020800701</t>
  </si>
  <si>
    <t>马宁</t>
  </si>
  <si>
    <t>10020800221</t>
  </si>
  <si>
    <t>文一鹤</t>
  </si>
  <si>
    <t>10020801006</t>
  </si>
  <si>
    <t>缺考</t>
  </si>
  <si>
    <t>文秘岗位</t>
  </si>
  <si>
    <t>胡浪</t>
  </si>
  <si>
    <t>10020800217</t>
  </si>
  <si>
    <t>邹云鹏</t>
  </si>
  <si>
    <t>10020800804</t>
  </si>
  <si>
    <t>株洲市商务和粮食局</t>
  </si>
  <si>
    <t>郑咏</t>
  </si>
  <si>
    <t>10020801101</t>
  </si>
  <si>
    <t>易雅荣</t>
  </si>
  <si>
    <t>10020801015</t>
  </si>
  <si>
    <t>崔圆</t>
  </si>
  <si>
    <t>10020800818</t>
  </si>
  <si>
    <t>株洲市司法局</t>
  </si>
  <si>
    <t>法律服务与管理</t>
  </si>
  <si>
    <t>何佳瓅</t>
  </si>
  <si>
    <t>20020800113</t>
  </si>
  <si>
    <t>刘慧</t>
  </si>
  <si>
    <t>20020800108</t>
  </si>
  <si>
    <t>赵晶</t>
  </si>
  <si>
    <t>20020800102</t>
  </si>
  <si>
    <t>社区矫正管理</t>
  </si>
  <si>
    <t>江义知</t>
  </si>
  <si>
    <t>20020800110</t>
  </si>
  <si>
    <t>盘利斌</t>
  </si>
  <si>
    <t>20020800117</t>
  </si>
  <si>
    <t>株洲市园林绿化局</t>
  </si>
  <si>
    <t>廖天惠</t>
  </si>
  <si>
    <t>30020800123</t>
  </si>
  <si>
    <t>胡英</t>
  </si>
  <si>
    <t>30020800129</t>
  </si>
  <si>
    <t>尹曾媚</t>
  </si>
  <si>
    <t>30020800128</t>
  </si>
  <si>
    <t>株洲市质量技术监督局</t>
  </si>
  <si>
    <t>综合文秘</t>
  </si>
  <si>
    <t>龙利君</t>
  </si>
  <si>
    <t>10020800812</t>
  </si>
  <si>
    <t>洪晨</t>
  </si>
  <si>
    <t>10020800529</t>
  </si>
  <si>
    <t>谭蓉</t>
  </si>
  <si>
    <t>10020800911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</si>
</sst>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4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0" borderId="0">
      <alignment/>
      <protection/>
    </xf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62" applyAlignment="1">
      <alignment horizontal="center" vertical="center" wrapText="1"/>
      <protection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62" applyFont="1" applyBorder="1" applyAlignment="1">
      <alignment horizontal="center" vertical="center" wrapText="1"/>
      <protection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62" applyFont="1" applyBorder="1" applyAlignment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1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b428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22.125" style="3" customWidth="1"/>
    <col min="2" max="2" width="15.125" style="3" customWidth="1"/>
    <col min="3" max="3" width="7.875" style="3" customWidth="1"/>
    <col min="4" max="4" width="10.375" style="4" customWidth="1"/>
    <col min="5" max="5" width="7.25390625" style="5" customWidth="1"/>
    <col min="6" max="6" width="7.375" style="5" customWidth="1"/>
    <col min="7" max="8" width="6.625" style="5" customWidth="1"/>
    <col min="9" max="9" width="7.125" style="6" customWidth="1"/>
    <col min="10" max="10" width="7.875" style="6" customWidth="1"/>
    <col min="11" max="11" width="7.125" style="6" customWidth="1"/>
    <col min="12" max="12" width="6.625" style="6" customWidth="1"/>
    <col min="13" max="13" width="7.125" style="6" customWidth="1"/>
    <col min="14" max="14" width="5.125" style="3" customWidth="1"/>
    <col min="15" max="15" width="5.25390625" style="7" customWidth="1"/>
    <col min="16" max="16384" width="9.00390625" style="7" customWidth="1"/>
  </cols>
  <sheetData>
    <row r="1" spans="1:14" ht="33" customHeight="1">
      <c r="A1" s="8" t="s">
        <v>0</v>
      </c>
      <c r="B1" s="8"/>
      <c r="C1" s="8"/>
      <c r="D1" s="8"/>
      <c r="E1" s="9"/>
      <c r="F1" s="9"/>
      <c r="G1" s="9"/>
      <c r="H1" s="9"/>
      <c r="I1" s="8"/>
      <c r="J1" s="8"/>
      <c r="K1" s="8"/>
      <c r="L1" s="8"/>
      <c r="M1" s="8"/>
      <c r="N1" s="8"/>
    </row>
    <row r="2" spans="1:15" s="1" customFormat="1" ht="46.5" customHeight="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9" t="s">
        <v>14</v>
      </c>
      <c r="O2" s="19" t="s">
        <v>15</v>
      </c>
    </row>
    <row r="3" spans="1:15" ht="27" customHeight="1">
      <c r="A3" s="14" t="s">
        <v>16</v>
      </c>
      <c r="B3" s="14" t="s">
        <v>17</v>
      </c>
      <c r="C3" s="14" t="s">
        <v>18</v>
      </c>
      <c r="D3" s="15" t="s">
        <v>19</v>
      </c>
      <c r="E3" s="16">
        <v>78.5</v>
      </c>
      <c r="F3" s="16"/>
      <c r="G3" s="17"/>
      <c r="H3" s="17"/>
      <c r="I3" s="20">
        <f>E3</f>
        <v>78.5</v>
      </c>
      <c r="J3" s="20">
        <f>I3*0.6</f>
        <v>47.1</v>
      </c>
      <c r="K3" s="20">
        <v>84.8</v>
      </c>
      <c r="L3" s="20">
        <f>K3*0.4</f>
        <v>33.92</v>
      </c>
      <c r="M3" s="20">
        <f>J3+L3</f>
        <v>81.02000000000001</v>
      </c>
      <c r="N3" s="21">
        <v>1</v>
      </c>
      <c r="O3" s="22" t="s">
        <v>20</v>
      </c>
    </row>
    <row r="4" spans="1:15" ht="27" customHeight="1">
      <c r="A4" s="14" t="s">
        <v>16</v>
      </c>
      <c r="B4" s="14" t="s">
        <v>17</v>
      </c>
      <c r="C4" s="14" t="s">
        <v>21</v>
      </c>
      <c r="D4" s="15" t="s">
        <v>22</v>
      </c>
      <c r="E4" s="16">
        <v>78</v>
      </c>
      <c r="F4" s="16"/>
      <c r="G4" s="17"/>
      <c r="H4" s="17"/>
      <c r="I4" s="20">
        <f>E4</f>
        <v>78</v>
      </c>
      <c r="J4" s="20">
        <f>I4*0.6</f>
        <v>46.8</v>
      </c>
      <c r="K4" s="20">
        <v>79.2</v>
      </c>
      <c r="L4" s="20">
        <f>K4*0.4</f>
        <v>31.680000000000003</v>
      </c>
      <c r="M4" s="20">
        <f>J4+L4</f>
        <v>78.48</v>
      </c>
      <c r="N4" s="21">
        <v>2</v>
      </c>
      <c r="O4" s="23"/>
    </row>
    <row r="5" spans="1:15" ht="27" customHeight="1">
      <c r="A5" s="14" t="s">
        <v>16</v>
      </c>
      <c r="B5" s="14" t="s">
        <v>17</v>
      </c>
      <c r="C5" s="14" t="s">
        <v>23</v>
      </c>
      <c r="D5" s="15" t="s">
        <v>24</v>
      </c>
      <c r="E5" s="16">
        <v>80</v>
      </c>
      <c r="F5" s="16"/>
      <c r="G5" s="17"/>
      <c r="H5" s="17"/>
      <c r="I5" s="20">
        <f>E5</f>
        <v>80</v>
      </c>
      <c r="J5" s="20">
        <f>I5*0.6</f>
        <v>48</v>
      </c>
      <c r="K5" s="20">
        <v>76</v>
      </c>
      <c r="L5" s="20">
        <f>K5*0.4</f>
        <v>30.400000000000002</v>
      </c>
      <c r="M5" s="20">
        <f>J5+L5</f>
        <v>78.4</v>
      </c>
      <c r="N5" s="21">
        <v>3</v>
      </c>
      <c r="O5" s="23"/>
    </row>
    <row r="6" spans="1:15" ht="27" customHeight="1">
      <c r="A6" s="14" t="s">
        <v>25</v>
      </c>
      <c r="B6" s="14" t="s">
        <v>26</v>
      </c>
      <c r="C6" s="14" t="s">
        <v>27</v>
      </c>
      <c r="D6" s="15" t="s">
        <v>28</v>
      </c>
      <c r="E6" s="16">
        <v>72.5</v>
      </c>
      <c r="F6" s="16"/>
      <c r="G6" s="17"/>
      <c r="H6" s="17"/>
      <c r="I6" s="20">
        <f aca="true" t="shared" si="0" ref="I3:I25">E6</f>
        <v>72.5</v>
      </c>
      <c r="J6" s="20">
        <f aca="true" t="shared" si="1" ref="J4:J36">I6*0.6</f>
        <v>43.5</v>
      </c>
      <c r="K6" s="20">
        <v>77.2</v>
      </c>
      <c r="L6" s="20">
        <f aca="true" t="shared" si="2" ref="L4:L36">K6*0.4</f>
        <v>30.880000000000003</v>
      </c>
      <c r="M6" s="20">
        <f aca="true" t="shared" si="3" ref="M4:M36">J6+L6</f>
        <v>74.38</v>
      </c>
      <c r="N6" s="21">
        <v>1</v>
      </c>
      <c r="O6" s="22" t="s">
        <v>20</v>
      </c>
    </row>
    <row r="7" spans="1:15" ht="27" customHeight="1">
      <c r="A7" s="14" t="s">
        <v>25</v>
      </c>
      <c r="B7" s="14" t="s">
        <v>26</v>
      </c>
      <c r="C7" s="14" t="s">
        <v>29</v>
      </c>
      <c r="D7" s="15" t="s">
        <v>30</v>
      </c>
      <c r="E7" s="16">
        <v>70.5</v>
      </c>
      <c r="F7" s="16"/>
      <c r="G7" s="17"/>
      <c r="H7" s="17"/>
      <c r="I7" s="20">
        <f t="shared" si="0"/>
        <v>70.5</v>
      </c>
      <c r="J7" s="20">
        <f t="shared" si="1"/>
        <v>42.3</v>
      </c>
      <c r="K7" s="20">
        <v>78.4</v>
      </c>
      <c r="L7" s="20">
        <f t="shared" si="2"/>
        <v>31.360000000000003</v>
      </c>
      <c r="M7" s="20">
        <f t="shared" si="3"/>
        <v>73.66</v>
      </c>
      <c r="N7" s="21">
        <v>2</v>
      </c>
      <c r="O7" s="23"/>
    </row>
    <row r="8" spans="1:15" ht="27" customHeight="1">
      <c r="A8" s="14" t="s">
        <v>25</v>
      </c>
      <c r="B8" s="14" t="s">
        <v>26</v>
      </c>
      <c r="C8" s="14" t="s">
        <v>31</v>
      </c>
      <c r="D8" s="15" t="s">
        <v>32</v>
      </c>
      <c r="E8" s="16">
        <v>65</v>
      </c>
      <c r="F8" s="16"/>
      <c r="G8" s="17"/>
      <c r="H8" s="17"/>
      <c r="I8" s="20">
        <f t="shared" si="0"/>
        <v>65</v>
      </c>
      <c r="J8" s="20">
        <f t="shared" si="1"/>
        <v>39</v>
      </c>
      <c r="K8" s="20">
        <v>72.3</v>
      </c>
      <c r="L8" s="20">
        <f t="shared" si="2"/>
        <v>28.92</v>
      </c>
      <c r="M8" s="20">
        <f t="shared" si="3"/>
        <v>67.92</v>
      </c>
      <c r="N8" s="21">
        <v>3</v>
      </c>
      <c r="O8" s="23"/>
    </row>
    <row r="9" spans="1:15" ht="27" customHeight="1">
      <c r="A9" s="14" t="s">
        <v>25</v>
      </c>
      <c r="B9" s="14" t="s">
        <v>33</v>
      </c>
      <c r="C9" s="14" t="s">
        <v>34</v>
      </c>
      <c r="D9" s="15" t="s">
        <v>35</v>
      </c>
      <c r="E9" s="16">
        <v>76</v>
      </c>
      <c r="F9" s="16"/>
      <c r="G9" s="17"/>
      <c r="H9" s="17"/>
      <c r="I9" s="20">
        <f t="shared" si="0"/>
        <v>76</v>
      </c>
      <c r="J9" s="20">
        <f t="shared" si="1"/>
        <v>45.6</v>
      </c>
      <c r="K9" s="20">
        <v>80</v>
      </c>
      <c r="L9" s="20">
        <f t="shared" si="2"/>
        <v>32</v>
      </c>
      <c r="M9" s="20">
        <f t="shared" si="3"/>
        <v>77.6</v>
      </c>
      <c r="N9" s="21">
        <v>1</v>
      </c>
      <c r="O9" s="22" t="s">
        <v>20</v>
      </c>
    </row>
    <row r="10" spans="1:15" ht="27" customHeight="1">
      <c r="A10" s="14" t="s">
        <v>25</v>
      </c>
      <c r="B10" s="14" t="s">
        <v>33</v>
      </c>
      <c r="C10" s="14" t="s">
        <v>36</v>
      </c>
      <c r="D10" s="15" t="s">
        <v>37</v>
      </c>
      <c r="E10" s="16">
        <v>76</v>
      </c>
      <c r="F10" s="16"/>
      <c r="G10" s="17"/>
      <c r="H10" s="17"/>
      <c r="I10" s="20">
        <f t="shared" si="0"/>
        <v>76</v>
      </c>
      <c r="J10" s="20">
        <f t="shared" si="1"/>
        <v>45.6</v>
      </c>
      <c r="K10" s="20">
        <v>76.2</v>
      </c>
      <c r="L10" s="20">
        <f t="shared" si="2"/>
        <v>30.480000000000004</v>
      </c>
      <c r="M10" s="20">
        <f t="shared" si="3"/>
        <v>76.08000000000001</v>
      </c>
      <c r="N10" s="21">
        <v>2</v>
      </c>
      <c r="O10" s="23"/>
    </row>
    <row r="11" spans="1:15" ht="27" customHeight="1">
      <c r="A11" s="14" t="s">
        <v>25</v>
      </c>
      <c r="B11" s="14" t="s">
        <v>33</v>
      </c>
      <c r="C11" s="14" t="s">
        <v>38</v>
      </c>
      <c r="D11" s="15" t="s">
        <v>39</v>
      </c>
      <c r="E11" s="16">
        <v>72.5</v>
      </c>
      <c r="F11" s="16"/>
      <c r="G11" s="17"/>
      <c r="H11" s="17"/>
      <c r="I11" s="20">
        <f t="shared" si="0"/>
        <v>72.5</v>
      </c>
      <c r="J11" s="20">
        <f t="shared" si="1"/>
        <v>43.5</v>
      </c>
      <c r="K11" s="20">
        <v>80</v>
      </c>
      <c r="L11" s="20">
        <f t="shared" si="2"/>
        <v>32</v>
      </c>
      <c r="M11" s="20">
        <f t="shared" si="3"/>
        <v>75.5</v>
      </c>
      <c r="N11" s="21">
        <v>3</v>
      </c>
      <c r="O11" s="23"/>
    </row>
    <row r="12" spans="1:15" ht="27" customHeight="1">
      <c r="A12" s="14" t="s">
        <v>40</v>
      </c>
      <c r="B12" s="14" t="s">
        <v>41</v>
      </c>
      <c r="C12" s="14" t="s">
        <v>42</v>
      </c>
      <c r="D12" s="15" t="s">
        <v>43</v>
      </c>
      <c r="E12" s="16">
        <v>74.5</v>
      </c>
      <c r="F12" s="16"/>
      <c r="G12" s="17"/>
      <c r="H12" s="17"/>
      <c r="I12" s="20">
        <f t="shared" si="0"/>
        <v>74.5</v>
      </c>
      <c r="J12" s="20">
        <f t="shared" si="1"/>
        <v>44.699999999999996</v>
      </c>
      <c r="K12" s="20">
        <v>82.3</v>
      </c>
      <c r="L12" s="20">
        <f t="shared" si="2"/>
        <v>32.92</v>
      </c>
      <c r="M12" s="20">
        <f t="shared" si="3"/>
        <v>77.62</v>
      </c>
      <c r="N12" s="21">
        <v>1</v>
      </c>
      <c r="O12" s="22" t="s">
        <v>20</v>
      </c>
    </row>
    <row r="13" spans="1:15" ht="27" customHeight="1">
      <c r="A13" s="14" t="s">
        <v>40</v>
      </c>
      <c r="B13" s="14" t="s">
        <v>41</v>
      </c>
      <c r="C13" s="14" t="s">
        <v>44</v>
      </c>
      <c r="D13" s="15" t="s">
        <v>45</v>
      </c>
      <c r="E13" s="16">
        <v>74</v>
      </c>
      <c r="F13" s="16"/>
      <c r="G13" s="17"/>
      <c r="H13" s="17"/>
      <c r="I13" s="20">
        <f t="shared" si="0"/>
        <v>74</v>
      </c>
      <c r="J13" s="20">
        <f t="shared" si="1"/>
        <v>44.4</v>
      </c>
      <c r="K13" s="20">
        <v>79.4</v>
      </c>
      <c r="L13" s="20">
        <f t="shared" si="2"/>
        <v>31.760000000000005</v>
      </c>
      <c r="M13" s="20">
        <f t="shared" si="3"/>
        <v>76.16</v>
      </c>
      <c r="N13" s="21">
        <v>2</v>
      </c>
      <c r="O13" s="23"/>
    </row>
    <row r="14" spans="1:15" ht="27" customHeight="1">
      <c r="A14" s="14" t="s">
        <v>40</v>
      </c>
      <c r="B14" s="14" t="s">
        <v>41</v>
      </c>
      <c r="C14" s="14" t="s">
        <v>46</v>
      </c>
      <c r="D14" s="15" t="s">
        <v>47</v>
      </c>
      <c r="E14" s="16">
        <v>72</v>
      </c>
      <c r="F14" s="16"/>
      <c r="G14" s="17"/>
      <c r="H14" s="17"/>
      <c r="I14" s="20">
        <f t="shared" si="0"/>
        <v>72</v>
      </c>
      <c r="J14" s="20">
        <f t="shared" si="1"/>
        <v>43.199999999999996</v>
      </c>
      <c r="K14" s="20">
        <v>78</v>
      </c>
      <c r="L14" s="20">
        <f t="shared" si="2"/>
        <v>31.200000000000003</v>
      </c>
      <c r="M14" s="20">
        <f t="shared" si="3"/>
        <v>74.4</v>
      </c>
      <c r="N14" s="21">
        <v>3</v>
      </c>
      <c r="O14" s="23"/>
    </row>
    <row r="15" spans="1:15" ht="27" customHeight="1">
      <c r="A15" s="14" t="s">
        <v>40</v>
      </c>
      <c r="B15" s="14" t="s">
        <v>48</v>
      </c>
      <c r="C15" s="14" t="s">
        <v>49</v>
      </c>
      <c r="D15" s="15" t="s">
        <v>50</v>
      </c>
      <c r="E15" s="16">
        <v>76.5</v>
      </c>
      <c r="F15" s="16"/>
      <c r="G15" s="17"/>
      <c r="H15" s="17"/>
      <c r="I15" s="20">
        <f t="shared" si="0"/>
        <v>76.5</v>
      </c>
      <c r="J15" s="20">
        <f t="shared" si="1"/>
        <v>45.9</v>
      </c>
      <c r="K15" s="20">
        <v>75.8</v>
      </c>
      <c r="L15" s="20">
        <f t="shared" si="2"/>
        <v>30.32</v>
      </c>
      <c r="M15" s="20">
        <f t="shared" si="3"/>
        <v>76.22</v>
      </c>
      <c r="N15" s="21">
        <v>1</v>
      </c>
      <c r="O15" s="22" t="s">
        <v>20</v>
      </c>
    </row>
    <row r="16" spans="1:15" ht="27" customHeight="1">
      <c r="A16" s="14" t="s">
        <v>40</v>
      </c>
      <c r="B16" s="14" t="s">
        <v>48</v>
      </c>
      <c r="C16" s="14" t="s">
        <v>51</v>
      </c>
      <c r="D16" s="15" t="s">
        <v>52</v>
      </c>
      <c r="E16" s="16">
        <v>74</v>
      </c>
      <c r="F16" s="16"/>
      <c r="G16" s="17"/>
      <c r="H16" s="17"/>
      <c r="I16" s="20">
        <f t="shared" si="0"/>
        <v>74</v>
      </c>
      <c r="J16" s="20">
        <f t="shared" si="1"/>
        <v>44.4</v>
      </c>
      <c r="K16" s="20">
        <v>77.4</v>
      </c>
      <c r="L16" s="20">
        <f t="shared" si="2"/>
        <v>30.960000000000004</v>
      </c>
      <c r="M16" s="20">
        <f t="shared" si="3"/>
        <v>75.36</v>
      </c>
      <c r="N16" s="21">
        <v>2</v>
      </c>
      <c r="O16" s="23"/>
    </row>
    <row r="17" spans="1:15" ht="27" customHeight="1">
      <c r="A17" s="14" t="s">
        <v>40</v>
      </c>
      <c r="B17" s="14" t="s">
        <v>48</v>
      </c>
      <c r="C17" s="14" t="s">
        <v>53</v>
      </c>
      <c r="D17" s="15" t="s">
        <v>54</v>
      </c>
      <c r="E17" s="16">
        <v>72</v>
      </c>
      <c r="F17" s="16"/>
      <c r="G17" s="17"/>
      <c r="H17" s="17"/>
      <c r="I17" s="20">
        <f t="shared" si="0"/>
        <v>72</v>
      </c>
      <c r="J17" s="20">
        <f t="shared" si="1"/>
        <v>43.199999999999996</v>
      </c>
      <c r="K17" s="20">
        <v>76</v>
      </c>
      <c r="L17" s="20">
        <f t="shared" si="2"/>
        <v>30.400000000000002</v>
      </c>
      <c r="M17" s="20">
        <f t="shared" si="3"/>
        <v>73.6</v>
      </c>
      <c r="N17" s="21">
        <v>3</v>
      </c>
      <c r="O17" s="23"/>
    </row>
    <row r="18" spans="1:15" ht="27" customHeight="1">
      <c r="A18" s="14" t="s">
        <v>55</v>
      </c>
      <c r="B18" s="14" t="s">
        <v>56</v>
      </c>
      <c r="C18" s="14" t="s">
        <v>57</v>
      </c>
      <c r="D18" s="15" t="s">
        <v>58</v>
      </c>
      <c r="E18" s="16">
        <v>72.5</v>
      </c>
      <c r="F18" s="16"/>
      <c r="G18" s="17"/>
      <c r="H18" s="17"/>
      <c r="I18" s="20">
        <f t="shared" si="0"/>
        <v>72.5</v>
      </c>
      <c r="J18" s="20">
        <f t="shared" si="1"/>
        <v>43.5</v>
      </c>
      <c r="K18" s="20">
        <v>80.6</v>
      </c>
      <c r="L18" s="20">
        <f t="shared" si="2"/>
        <v>32.24</v>
      </c>
      <c r="M18" s="20">
        <f t="shared" si="3"/>
        <v>75.74000000000001</v>
      </c>
      <c r="N18" s="21">
        <v>1</v>
      </c>
      <c r="O18" s="22" t="s">
        <v>20</v>
      </c>
    </row>
    <row r="19" spans="1:15" ht="27" customHeight="1">
      <c r="A19" s="14" t="s">
        <v>55</v>
      </c>
      <c r="B19" s="14" t="s">
        <v>56</v>
      </c>
      <c r="C19" s="14" t="s">
        <v>59</v>
      </c>
      <c r="D19" s="15" t="s">
        <v>60</v>
      </c>
      <c r="E19" s="16">
        <v>71</v>
      </c>
      <c r="F19" s="16"/>
      <c r="G19" s="17"/>
      <c r="H19" s="17"/>
      <c r="I19" s="20">
        <f t="shared" si="0"/>
        <v>71</v>
      </c>
      <c r="J19" s="20">
        <f t="shared" si="1"/>
        <v>42.6</v>
      </c>
      <c r="K19" s="20">
        <v>77</v>
      </c>
      <c r="L19" s="20">
        <f t="shared" si="2"/>
        <v>30.8</v>
      </c>
      <c r="M19" s="20">
        <f t="shared" si="3"/>
        <v>73.4</v>
      </c>
      <c r="N19" s="21">
        <v>2</v>
      </c>
      <c r="O19" s="23"/>
    </row>
    <row r="20" spans="1:15" ht="27" customHeight="1">
      <c r="A20" s="14" t="s">
        <v>55</v>
      </c>
      <c r="B20" s="14" t="s">
        <v>56</v>
      </c>
      <c r="C20" s="14" t="s">
        <v>61</v>
      </c>
      <c r="D20" s="15" t="s">
        <v>62</v>
      </c>
      <c r="E20" s="16">
        <v>77</v>
      </c>
      <c r="F20" s="16"/>
      <c r="G20" s="17"/>
      <c r="H20" s="17"/>
      <c r="I20" s="20">
        <f t="shared" si="0"/>
        <v>77</v>
      </c>
      <c r="J20" s="20">
        <f t="shared" si="1"/>
        <v>46.199999999999996</v>
      </c>
      <c r="K20" s="20" t="s">
        <v>63</v>
      </c>
      <c r="L20" s="20"/>
      <c r="M20" s="20">
        <f t="shared" si="3"/>
        <v>46.199999999999996</v>
      </c>
      <c r="N20" s="21">
        <v>3</v>
      </c>
      <c r="O20" s="23"/>
    </row>
    <row r="21" spans="1:15" ht="27" customHeight="1">
      <c r="A21" s="14" t="s">
        <v>55</v>
      </c>
      <c r="B21" s="14" t="s">
        <v>64</v>
      </c>
      <c r="C21" s="14" t="s">
        <v>65</v>
      </c>
      <c r="D21" s="15" t="s">
        <v>66</v>
      </c>
      <c r="E21" s="16">
        <v>77</v>
      </c>
      <c r="F21" s="16"/>
      <c r="G21" s="17"/>
      <c r="H21" s="17"/>
      <c r="I21" s="20">
        <f t="shared" si="0"/>
        <v>77</v>
      </c>
      <c r="J21" s="20">
        <f t="shared" si="1"/>
        <v>46.199999999999996</v>
      </c>
      <c r="K21" s="20">
        <v>82.8</v>
      </c>
      <c r="L21" s="20">
        <f t="shared" si="2"/>
        <v>33.12</v>
      </c>
      <c r="M21" s="20">
        <f t="shared" si="3"/>
        <v>79.32</v>
      </c>
      <c r="N21" s="21">
        <v>1</v>
      </c>
      <c r="O21" s="22" t="s">
        <v>20</v>
      </c>
    </row>
    <row r="22" spans="1:15" ht="27" customHeight="1">
      <c r="A22" s="14" t="s">
        <v>55</v>
      </c>
      <c r="B22" s="14" t="s">
        <v>64</v>
      </c>
      <c r="C22" s="14" t="s">
        <v>67</v>
      </c>
      <c r="D22" s="15" t="s">
        <v>68</v>
      </c>
      <c r="E22" s="16">
        <v>75</v>
      </c>
      <c r="F22" s="16"/>
      <c r="G22" s="17"/>
      <c r="H22" s="17"/>
      <c r="I22" s="20">
        <f t="shared" si="0"/>
        <v>75</v>
      </c>
      <c r="J22" s="20">
        <f t="shared" si="1"/>
        <v>45</v>
      </c>
      <c r="K22" s="20">
        <v>74.8</v>
      </c>
      <c r="L22" s="20">
        <f t="shared" si="2"/>
        <v>29.92</v>
      </c>
      <c r="M22" s="20">
        <f t="shared" si="3"/>
        <v>74.92</v>
      </c>
      <c r="N22" s="21">
        <v>2</v>
      </c>
      <c r="O22" s="23"/>
    </row>
    <row r="23" spans="1:15" ht="27" customHeight="1">
      <c r="A23" s="14" t="s">
        <v>69</v>
      </c>
      <c r="B23" s="14" t="s">
        <v>33</v>
      </c>
      <c r="C23" s="14" t="s">
        <v>70</v>
      </c>
      <c r="D23" s="15" t="s">
        <v>71</v>
      </c>
      <c r="E23" s="16">
        <v>77.5</v>
      </c>
      <c r="F23" s="16"/>
      <c r="G23" s="17"/>
      <c r="H23" s="17"/>
      <c r="I23" s="20">
        <f t="shared" si="0"/>
        <v>77.5</v>
      </c>
      <c r="J23" s="20">
        <f t="shared" si="1"/>
        <v>46.5</v>
      </c>
      <c r="K23" s="20">
        <v>80.8</v>
      </c>
      <c r="L23" s="20">
        <f t="shared" si="2"/>
        <v>32.32</v>
      </c>
      <c r="M23" s="20">
        <f t="shared" si="3"/>
        <v>78.82</v>
      </c>
      <c r="N23" s="21">
        <v>1</v>
      </c>
      <c r="O23" s="22" t="s">
        <v>20</v>
      </c>
    </row>
    <row r="24" spans="1:15" ht="27" customHeight="1">
      <c r="A24" s="14" t="s">
        <v>69</v>
      </c>
      <c r="B24" s="14" t="s">
        <v>33</v>
      </c>
      <c r="C24" s="14" t="s">
        <v>72</v>
      </c>
      <c r="D24" s="15" t="s">
        <v>73</v>
      </c>
      <c r="E24" s="16">
        <v>76</v>
      </c>
      <c r="F24" s="16"/>
      <c r="G24" s="17"/>
      <c r="H24" s="17"/>
      <c r="I24" s="20">
        <f t="shared" si="0"/>
        <v>76</v>
      </c>
      <c r="J24" s="20">
        <f t="shared" si="1"/>
        <v>45.6</v>
      </c>
      <c r="K24" s="20">
        <v>78.5</v>
      </c>
      <c r="L24" s="20">
        <f t="shared" si="2"/>
        <v>31.400000000000002</v>
      </c>
      <c r="M24" s="20">
        <f t="shared" si="3"/>
        <v>77</v>
      </c>
      <c r="N24" s="21">
        <v>2</v>
      </c>
      <c r="O24" s="23"/>
    </row>
    <row r="25" spans="1:15" ht="27" customHeight="1">
      <c r="A25" s="14" t="s">
        <v>69</v>
      </c>
      <c r="B25" s="14" t="s">
        <v>33</v>
      </c>
      <c r="C25" s="14" t="s">
        <v>74</v>
      </c>
      <c r="D25" s="15" t="s">
        <v>75</v>
      </c>
      <c r="E25" s="16">
        <v>76</v>
      </c>
      <c r="F25" s="16"/>
      <c r="G25" s="17"/>
      <c r="H25" s="17"/>
      <c r="I25" s="20">
        <f t="shared" si="0"/>
        <v>76</v>
      </c>
      <c r="J25" s="20">
        <f t="shared" si="1"/>
        <v>45.6</v>
      </c>
      <c r="K25" s="20" t="s">
        <v>63</v>
      </c>
      <c r="L25" s="20"/>
      <c r="M25" s="20">
        <v>45.6</v>
      </c>
      <c r="N25" s="21">
        <v>3</v>
      </c>
      <c r="O25" s="23"/>
    </row>
    <row r="26" spans="1:15" ht="27" customHeight="1">
      <c r="A26" s="14" t="s">
        <v>76</v>
      </c>
      <c r="B26" s="14" t="s">
        <v>77</v>
      </c>
      <c r="C26" s="14" t="s">
        <v>78</v>
      </c>
      <c r="D26" s="15" t="s">
        <v>79</v>
      </c>
      <c r="E26" s="16">
        <v>74.5</v>
      </c>
      <c r="F26" s="16">
        <v>83</v>
      </c>
      <c r="G26" s="17">
        <f aca="true" t="shared" si="4" ref="G26:G33">E26*0.6</f>
        <v>44.699999999999996</v>
      </c>
      <c r="H26" s="17">
        <f aca="true" t="shared" si="5" ref="H26:H33">F26*0.4</f>
        <v>33.2</v>
      </c>
      <c r="I26" s="20">
        <f aca="true" t="shared" si="6" ref="I26:I33">G26+H26</f>
        <v>77.9</v>
      </c>
      <c r="J26" s="20">
        <f t="shared" si="1"/>
        <v>46.74</v>
      </c>
      <c r="K26" s="20">
        <v>79.6</v>
      </c>
      <c r="L26" s="20">
        <f>K26*0.4</f>
        <v>31.84</v>
      </c>
      <c r="M26" s="20">
        <f>J26+L26</f>
        <v>78.58</v>
      </c>
      <c r="N26" s="21">
        <v>1</v>
      </c>
      <c r="O26" s="22" t="s">
        <v>20</v>
      </c>
    </row>
    <row r="27" spans="1:15" ht="27" customHeight="1">
      <c r="A27" s="14" t="s">
        <v>76</v>
      </c>
      <c r="B27" s="14" t="s">
        <v>77</v>
      </c>
      <c r="C27" s="14" t="s">
        <v>80</v>
      </c>
      <c r="D27" s="15" t="s">
        <v>81</v>
      </c>
      <c r="E27" s="16">
        <v>79.5</v>
      </c>
      <c r="F27" s="16">
        <v>79</v>
      </c>
      <c r="G27" s="17">
        <f t="shared" si="4"/>
        <v>47.699999999999996</v>
      </c>
      <c r="H27" s="17">
        <f t="shared" si="5"/>
        <v>31.6</v>
      </c>
      <c r="I27" s="20">
        <f t="shared" si="6"/>
        <v>79.3</v>
      </c>
      <c r="J27" s="20">
        <f t="shared" si="1"/>
        <v>47.58</v>
      </c>
      <c r="K27" s="20">
        <v>75</v>
      </c>
      <c r="L27" s="20">
        <f>K27*0.4</f>
        <v>30</v>
      </c>
      <c r="M27" s="20">
        <f>J27+L27</f>
        <v>77.58</v>
      </c>
      <c r="N27" s="21">
        <v>2</v>
      </c>
      <c r="O27" s="23"/>
    </row>
    <row r="28" spans="1:15" ht="27" customHeight="1">
      <c r="A28" s="14" t="s">
        <v>76</v>
      </c>
      <c r="B28" s="14" t="s">
        <v>77</v>
      </c>
      <c r="C28" s="14" t="s">
        <v>82</v>
      </c>
      <c r="D28" s="15" t="s">
        <v>83</v>
      </c>
      <c r="E28" s="16">
        <v>69</v>
      </c>
      <c r="F28" s="16">
        <v>80</v>
      </c>
      <c r="G28" s="17">
        <f t="shared" si="4"/>
        <v>41.4</v>
      </c>
      <c r="H28" s="17">
        <f t="shared" si="5"/>
        <v>32</v>
      </c>
      <c r="I28" s="20">
        <f t="shared" si="6"/>
        <v>73.4</v>
      </c>
      <c r="J28" s="20">
        <f t="shared" si="1"/>
        <v>44.04</v>
      </c>
      <c r="K28" s="20" t="s">
        <v>63</v>
      </c>
      <c r="L28" s="20"/>
      <c r="M28" s="20">
        <f t="shared" si="3"/>
        <v>44.04</v>
      </c>
      <c r="N28" s="21">
        <v>3</v>
      </c>
      <c r="O28" s="23"/>
    </row>
    <row r="29" spans="1:15" s="2" customFormat="1" ht="27" customHeight="1">
      <c r="A29" s="14" t="s">
        <v>76</v>
      </c>
      <c r="B29" s="14" t="s">
        <v>84</v>
      </c>
      <c r="C29" s="14" t="s">
        <v>85</v>
      </c>
      <c r="D29" s="15" t="s">
        <v>86</v>
      </c>
      <c r="E29" s="16">
        <v>69</v>
      </c>
      <c r="F29" s="16">
        <v>69</v>
      </c>
      <c r="G29" s="17">
        <f t="shared" si="4"/>
        <v>41.4</v>
      </c>
      <c r="H29" s="17">
        <f t="shared" si="5"/>
        <v>27.6</v>
      </c>
      <c r="I29" s="20">
        <f t="shared" si="6"/>
        <v>69</v>
      </c>
      <c r="J29" s="20">
        <f t="shared" si="1"/>
        <v>41.4</v>
      </c>
      <c r="K29" s="20">
        <v>77</v>
      </c>
      <c r="L29" s="20">
        <f>K29*0.4</f>
        <v>30.8</v>
      </c>
      <c r="M29" s="20">
        <f t="shared" si="3"/>
        <v>72.2</v>
      </c>
      <c r="N29" s="21">
        <v>1</v>
      </c>
      <c r="O29" s="22" t="s">
        <v>20</v>
      </c>
    </row>
    <row r="30" spans="1:15" s="2" customFormat="1" ht="27" customHeight="1">
      <c r="A30" s="14" t="s">
        <v>76</v>
      </c>
      <c r="B30" s="14" t="s">
        <v>84</v>
      </c>
      <c r="C30" s="14" t="s">
        <v>87</v>
      </c>
      <c r="D30" s="15" t="s">
        <v>88</v>
      </c>
      <c r="E30" s="16">
        <v>68.5</v>
      </c>
      <c r="F30" s="16">
        <v>80</v>
      </c>
      <c r="G30" s="17">
        <f t="shared" si="4"/>
        <v>41.1</v>
      </c>
      <c r="H30" s="17">
        <f t="shared" si="5"/>
        <v>32</v>
      </c>
      <c r="I30" s="20">
        <f t="shared" si="6"/>
        <v>73.1</v>
      </c>
      <c r="J30" s="20">
        <f t="shared" si="1"/>
        <v>43.85999999999999</v>
      </c>
      <c r="K30" s="20" t="s">
        <v>63</v>
      </c>
      <c r="L30" s="20"/>
      <c r="M30" s="20">
        <f t="shared" si="3"/>
        <v>43.85999999999999</v>
      </c>
      <c r="N30" s="21">
        <v>2</v>
      </c>
      <c r="O30" s="24"/>
    </row>
    <row r="31" spans="1:15" ht="27" customHeight="1">
      <c r="A31" s="14" t="s">
        <v>89</v>
      </c>
      <c r="B31" s="14" t="s">
        <v>56</v>
      </c>
      <c r="C31" s="14" t="s">
        <v>90</v>
      </c>
      <c r="D31" s="15" t="s">
        <v>91</v>
      </c>
      <c r="E31" s="16">
        <v>70.5</v>
      </c>
      <c r="F31" s="16">
        <v>56.5</v>
      </c>
      <c r="G31" s="17">
        <f t="shared" si="4"/>
        <v>42.3</v>
      </c>
      <c r="H31" s="17">
        <f t="shared" si="5"/>
        <v>22.6</v>
      </c>
      <c r="I31" s="20">
        <f t="shared" si="6"/>
        <v>64.9</v>
      </c>
      <c r="J31" s="20">
        <f t="shared" si="1"/>
        <v>38.940000000000005</v>
      </c>
      <c r="K31" s="20">
        <v>77.6</v>
      </c>
      <c r="L31" s="20">
        <f t="shared" si="2"/>
        <v>31.04</v>
      </c>
      <c r="M31" s="20">
        <f t="shared" si="3"/>
        <v>69.98</v>
      </c>
      <c r="N31" s="21">
        <v>1</v>
      </c>
      <c r="O31" s="22" t="s">
        <v>20</v>
      </c>
    </row>
    <row r="32" spans="1:15" ht="27" customHeight="1">
      <c r="A32" s="14" t="s">
        <v>89</v>
      </c>
      <c r="B32" s="14" t="s">
        <v>56</v>
      </c>
      <c r="C32" s="14" t="s">
        <v>92</v>
      </c>
      <c r="D32" s="15" t="s">
        <v>93</v>
      </c>
      <c r="E32" s="16">
        <v>69</v>
      </c>
      <c r="F32" s="16">
        <v>57.5</v>
      </c>
      <c r="G32" s="17">
        <f t="shared" si="4"/>
        <v>41.4</v>
      </c>
      <c r="H32" s="17">
        <f t="shared" si="5"/>
        <v>23</v>
      </c>
      <c r="I32" s="20">
        <f t="shared" si="6"/>
        <v>64.4</v>
      </c>
      <c r="J32" s="20">
        <f t="shared" si="1"/>
        <v>38.64</v>
      </c>
      <c r="K32" s="20">
        <v>77.9</v>
      </c>
      <c r="L32" s="20">
        <f t="shared" si="2"/>
        <v>31.160000000000004</v>
      </c>
      <c r="M32" s="20">
        <f t="shared" si="3"/>
        <v>69.80000000000001</v>
      </c>
      <c r="N32" s="21">
        <v>2</v>
      </c>
      <c r="O32" s="23"/>
    </row>
    <row r="33" spans="1:15" ht="27" customHeight="1">
      <c r="A33" s="14" t="s">
        <v>89</v>
      </c>
      <c r="B33" s="14" t="s">
        <v>56</v>
      </c>
      <c r="C33" s="14" t="s">
        <v>94</v>
      </c>
      <c r="D33" s="15" t="s">
        <v>95</v>
      </c>
      <c r="E33" s="16">
        <v>64.5</v>
      </c>
      <c r="F33" s="16">
        <v>50</v>
      </c>
      <c r="G33" s="17">
        <f t="shared" si="4"/>
        <v>38.699999999999996</v>
      </c>
      <c r="H33" s="17">
        <f t="shared" si="5"/>
        <v>20</v>
      </c>
      <c r="I33" s="20">
        <f t="shared" si="6"/>
        <v>58.699999999999996</v>
      </c>
      <c r="J33" s="20">
        <f t="shared" si="1"/>
        <v>35.22</v>
      </c>
      <c r="K33" s="20">
        <v>71.4</v>
      </c>
      <c r="L33" s="20">
        <f t="shared" si="2"/>
        <v>28.560000000000002</v>
      </c>
      <c r="M33" s="20">
        <f t="shared" si="3"/>
        <v>63.78</v>
      </c>
      <c r="N33" s="21">
        <v>3</v>
      </c>
      <c r="O33" s="23"/>
    </row>
    <row r="34" spans="1:15" ht="27" customHeight="1">
      <c r="A34" s="14" t="s">
        <v>96</v>
      </c>
      <c r="B34" s="14" t="s">
        <v>97</v>
      </c>
      <c r="C34" s="14" t="s">
        <v>98</v>
      </c>
      <c r="D34" s="15" t="s">
        <v>99</v>
      </c>
      <c r="E34" s="16">
        <v>77.5</v>
      </c>
      <c r="F34" s="16"/>
      <c r="G34" s="17"/>
      <c r="H34" s="17"/>
      <c r="I34" s="20">
        <f>E34</f>
        <v>77.5</v>
      </c>
      <c r="J34" s="20">
        <f t="shared" si="1"/>
        <v>46.5</v>
      </c>
      <c r="K34" s="20">
        <v>79.8</v>
      </c>
      <c r="L34" s="20">
        <f t="shared" si="2"/>
        <v>31.92</v>
      </c>
      <c r="M34" s="20">
        <f t="shared" si="3"/>
        <v>78.42</v>
      </c>
      <c r="N34" s="21">
        <v>1</v>
      </c>
      <c r="O34" s="22" t="s">
        <v>20</v>
      </c>
    </row>
    <row r="35" spans="1:15" ht="27" customHeight="1">
      <c r="A35" s="14" t="s">
        <v>96</v>
      </c>
      <c r="B35" s="14" t="s">
        <v>97</v>
      </c>
      <c r="C35" s="14" t="s">
        <v>100</v>
      </c>
      <c r="D35" s="15" t="s">
        <v>101</v>
      </c>
      <c r="E35" s="16">
        <v>70.5</v>
      </c>
      <c r="F35" s="16"/>
      <c r="G35" s="17"/>
      <c r="H35" s="17"/>
      <c r="I35" s="20">
        <f>E35</f>
        <v>70.5</v>
      </c>
      <c r="J35" s="20">
        <f t="shared" si="1"/>
        <v>42.3</v>
      </c>
      <c r="K35" s="20">
        <v>71.7</v>
      </c>
      <c r="L35" s="20">
        <f t="shared" si="2"/>
        <v>28.680000000000003</v>
      </c>
      <c r="M35" s="20">
        <f t="shared" si="3"/>
        <v>70.98</v>
      </c>
      <c r="N35" s="21">
        <v>2</v>
      </c>
      <c r="O35" s="23"/>
    </row>
    <row r="36" spans="1:15" ht="27" customHeight="1">
      <c r="A36" s="14" t="s">
        <v>96</v>
      </c>
      <c r="B36" s="14" t="s">
        <v>97</v>
      </c>
      <c r="C36" s="14" t="s">
        <v>102</v>
      </c>
      <c r="D36" s="15" t="s">
        <v>103</v>
      </c>
      <c r="E36" s="16">
        <v>76.5</v>
      </c>
      <c r="F36" s="16"/>
      <c r="G36" s="17"/>
      <c r="H36" s="17"/>
      <c r="I36" s="20">
        <f>E36</f>
        <v>76.5</v>
      </c>
      <c r="J36" s="20">
        <f t="shared" si="1"/>
        <v>45.9</v>
      </c>
      <c r="K36" s="20" t="s">
        <v>63</v>
      </c>
      <c r="L36" s="20"/>
      <c r="M36" s="20">
        <f t="shared" si="3"/>
        <v>45.9</v>
      </c>
      <c r="N36" s="21">
        <v>3</v>
      </c>
      <c r="O36" s="25"/>
    </row>
  </sheetData>
  <sheetProtection/>
  <mergeCells count="1">
    <mergeCell ref="A1:N1"/>
  </mergeCells>
  <printOptions/>
  <pageMargins left="0.51" right="0.16" top="1" bottom="0.8" header="0.3" footer="0.3"/>
  <pageSetup horizontalDpi="1200" verticalDpi="1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lki</cp:lastModifiedBy>
  <dcterms:created xsi:type="dcterms:W3CDTF">2018-04-28T06:43:44Z</dcterms:created>
  <dcterms:modified xsi:type="dcterms:W3CDTF">2018-05-30T08:55:31Z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