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3740" activeTab="0"/>
  </bookViews>
  <sheets>
    <sheet name="科学院" sheetId="1" r:id="rId1"/>
  </sheets>
  <definedNames/>
  <calcPr fullCalcOnLoad="1"/>
</workbook>
</file>

<file path=xl/sharedStrings.xml><?xml version="1.0" encoding="utf-8"?>
<sst xmlns="http://schemas.openxmlformats.org/spreadsheetml/2006/main" count="379" uniqueCount="196">
  <si>
    <t>准考证号</t>
  </si>
  <si>
    <t>姓名</t>
  </si>
  <si>
    <t>报考部门</t>
  </si>
  <si>
    <t>报考职位</t>
  </si>
  <si>
    <t>10128023225</t>
  </si>
  <si>
    <t>湛天丽</t>
  </si>
  <si>
    <t>10128022218</t>
  </si>
  <si>
    <t>陈忠婷</t>
  </si>
  <si>
    <t>10128021908</t>
  </si>
  <si>
    <t>孙丹</t>
  </si>
  <si>
    <t>201贵州省山地资源研究所</t>
  </si>
  <si>
    <t>01专业技术岗位</t>
  </si>
  <si>
    <t>10128022708</t>
  </si>
  <si>
    <t>刘玉娇</t>
  </si>
  <si>
    <t>10128023223</t>
  </si>
  <si>
    <t>孙小琼</t>
  </si>
  <si>
    <t>10128280222</t>
  </si>
  <si>
    <t>刘智慧</t>
  </si>
  <si>
    <t>02专业技术岗位</t>
  </si>
  <si>
    <t>10128023009</t>
  </si>
  <si>
    <t>王德远</t>
  </si>
  <si>
    <t>10128022414</t>
  </si>
  <si>
    <t>张萍</t>
  </si>
  <si>
    <t>10128021611</t>
  </si>
  <si>
    <t>王铭坤</t>
  </si>
  <si>
    <t>03专业技术岗位</t>
  </si>
  <si>
    <t>10128022608</t>
  </si>
  <si>
    <t>王祥敏</t>
  </si>
  <si>
    <t>10128021620</t>
  </si>
  <si>
    <t>李菁菁</t>
  </si>
  <si>
    <t>04专业技术岗位</t>
  </si>
  <si>
    <t>10128022725</t>
  </si>
  <si>
    <t>黄杨宇</t>
  </si>
  <si>
    <t>杨帆</t>
  </si>
  <si>
    <t>10128021604</t>
  </si>
  <si>
    <t>刘妮</t>
  </si>
  <si>
    <t>10128022403</t>
  </si>
  <si>
    <t>李浪</t>
  </si>
  <si>
    <t>10128022009</t>
  </si>
  <si>
    <t>戴域</t>
  </si>
  <si>
    <t>10128280109</t>
  </si>
  <si>
    <t>杨健</t>
  </si>
  <si>
    <t>10128022329</t>
  </si>
  <si>
    <t>贺顺姣</t>
  </si>
  <si>
    <t>05专业技术岗位</t>
  </si>
  <si>
    <t>10128021813</t>
  </si>
  <si>
    <t>朱怀合</t>
  </si>
  <si>
    <t>10128022722</t>
  </si>
  <si>
    <t>陈青松</t>
  </si>
  <si>
    <t>10128022229</t>
  </si>
  <si>
    <t>张孙健</t>
  </si>
  <si>
    <t>10128022206</t>
  </si>
  <si>
    <t>王登鸿</t>
  </si>
  <si>
    <t>06专业技术岗位</t>
  </si>
  <si>
    <t>10128022307</t>
  </si>
  <si>
    <t>李冰晶</t>
  </si>
  <si>
    <t>10128022910</t>
  </si>
  <si>
    <t>杨雪</t>
  </si>
  <si>
    <t>10128022422</t>
  </si>
  <si>
    <t>黄振兴</t>
  </si>
  <si>
    <t>10128022626</t>
  </si>
  <si>
    <t>罗丽平</t>
  </si>
  <si>
    <t>202贵州省生物研究所</t>
  </si>
  <si>
    <t>10128021728</t>
  </si>
  <si>
    <t>花永富</t>
  </si>
  <si>
    <t>10128280214</t>
  </si>
  <si>
    <t>李鸿雁</t>
  </si>
  <si>
    <t>10128022426</t>
  </si>
  <si>
    <t>林小钧</t>
  </si>
  <si>
    <t>10128022804</t>
  </si>
  <si>
    <t>杨辉平</t>
  </si>
  <si>
    <t>10128022904</t>
  </si>
  <si>
    <t>杨睿</t>
  </si>
  <si>
    <t>10128023123</t>
  </si>
  <si>
    <t>杨宇</t>
  </si>
  <si>
    <t>10128021715</t>
  </si>
  <si>
    <t>杨军</t>
  </si>
  <si>
    <t>10128022907</t>
  </si>
  <si>
    <t>王龙燕</t>
  </si>
  <si>
    <t>10128280414</t>
  </si>
  <si>
    <t>潘秉贵</t>
  </si>
  <si>
    <t>10128022326</t>
  </si>
  <si>
    <t>陆章勇</t>
  </si>
  <si>
    <t>王娅</t>
  </si>
  <si>
    <t>10128280123</t>
  </si>
  <si>
    <t>刘国华</t>
  </si>
  <si>
    <t>10128021920</t>
  </si>
  <si>
    <t>覃志芬</t>
  </si>
  <si>
    <t>10128280419</t>
  </si>
  <si>
    <t>罗怀馨</t>
  </si>
  <si>
    <t>10128280407</t>
  </si>
  <si>
    <t>唐压</t>
  </si>
  <si>
    <t>10128021516</t>
  </si>
  <si>
    <t>高燕燕</t>
  </si>
  <si>
    <t>10128022230</t>
  </si>
  <si>
    <t>李芸</t>
  </si>
  <si>
    <t>10128023018</t>
  </si>
  <si>
    <t>王代波</t>
  </si>
  <si>
    <t>10128022102</t>
  </si>
  <si>
    <t>苏云飞</t>
  </si>
  <si>
    <t>10128280130</t>
  </si>
  <si>
    <t>李基丽</t>
  </si>
  <si>
    <t>10128022419</t>
  </si>
  <si>
    <t>刘烨</t>
  </si>
  <si>
    <t>10128023113</t>
  </si>
  <si>
    <t>柏学凯</t>
  </si>
  <si>
    <t>10128022906</t>
  </si>
  <si>
    <t>黎俊锋</t>
  </si>
  <si>
    <t>10128022930</t>
  </si>
  <si>
    <t>陈佳</t>
  </si>
  <si>
    <t>10128022204</t>
  </si>
  <si>
    <t>王维</t>
  </si>
  <si>
    <t>10128022101</t>
  </si>
  <si>
    <t>全嘉乐</t>
  </si>
  <si>
    <t>05工勤岗位</t>
  </si>
  <si>
    <t>10128280208</t>
  </si>
  <si>
    <t>刘富秋</t>
  </si>
  <si>
    <t>10128022012</t>
  </si>
  <si>
    <t>刘政武</t>
  </si>
  <si>
    <t>10128023217</t>
  </si>
  <si>
    <t>张泽莉</t>
  </si>
  <si>
    <t>10128022116</t>
  </si>
  <si>
    <t>王圣文</t>
  </si>
  <si>
    <t>10128023129</t>
  </si>
  <si>
    <t>吴大成</t>
  </si>
  <si>
    <t>06工勤岗位</t>
  </si>
  <si>
    <t>10128022718</t>
  </si>
  <si>
    <t>杨世佳</t>
  </si>
  <si>
    <t>10128021724</t>
  </si>
  <si>
    <t>郑听</t>
  </si>
  <si>
    <t>203贵州省植物园</t>
  </si>
  <si>
    <t>10128021616</t>
  </si>
  <si>
    <t>况胜剑</t>
  </si>
  <si>
    <t>10128280418</t>
  </si>
  <si>
    <t>周薇</t>
  </si>
  <si>
    <t>10128022114</t>
  </si>
  <si>
    <t>陈哲</t>
  </si>
  <si>
    <t>10128280206</t>
  </si>
  <si>
    <t>康立</t>
  </si>
  <si>
    <t>10128022623</t>
  </si>
  <si>
    <t>李娅</t>
  </si>
  <si>
    <t>10128021502</t>
  </si>
  <si>
    <t>张立微</t>
  </si>
  <si>
    <t>10128022827</t>
  </si>
  <si>
    <t>李光容</t>
  </si>
  <si>
    <t>10128023212</t>
  </si>
  <si>
    <t>孙际薇</t>
  </si>
  <si>
    <t>10128021819</t>
  </si>
  <si>
    <t>杨鼎元</t>
  </si>
  <si>
    <t>10128021926</t>
  </si>
  <si>
    <t>曾廷廷</t>
  </si>
  <si>
    <t>10128022423</t>
  </si>
  <si>
    <t>10128021530</t>
  </si>
  <si>
    <t>姚洁</t>
  </si>
  <si>
    <t>10128280226</t>
  </si>
  <si>
    <t>和岳</t>
  </si>
  <si>
    <t>10128021929</t>
  </si>
  <si>
    <t>周扬</t>
  </si>
  <si>
    <t>10128021602</t>
  </si>
  <si>
    <t>李康</t>
  </si>
  <si>
    <t>10128280110</t>
  </si>
  <si>
    <t>刘芳</t>
  </si>
  <si>
    <t>10128280417</t>
  </si>
  <si>
    <t>黄凤燕</t>
  </si>
  <si>
    <t>10128022301</t>
  </si>
  <si>
    <t>李婧</t>
  </si>
  <si>
    <t>10128023010</t>
  </si>
  <si>
    <t>林娅娅</t>
  </si>
  <si>
    <t>10128280118</t>
  </si>
  <si>
    <t>杨涵</t>
  </si>
  <si>
    <t>10128022222</t>
  </si>
  <si>
    <t>项虹羽</t>
  </si>
  <si>
    <t>10128021701</t>
  </si>
  <si>
    <t>曾辉</t>
  </si>
  <si>
    <t>07专业技术岗位</t>
  </si>
  <si>
    <t>10128022713</t>
  </si>
  <si>
    <t>赵丽华</t>
  </si>
  <si>
    <t>10128022526</t>
  </si>
  <si>
    <t>10128022613</t>
  </si>
  <si>
    <t>黎丹丹</t>
  </si>
  <si>
    <t>204贵州省分析测试院</t>
  </si>
  <si>
    <t>10128280310</t>
  </si>
  <si>
    <t>高亮</t>
  </si>
  <si>
    <t>序号</t>
  </si>
  <si>
    <t>笔试原始成绩</t>
  </si>
  <si>
    <t>笔试百分制成绩</t>
  </si>
  <si>
    <t>笔试折算成绩40%</t>
  </si>
  <si>
    <t>面试成绩</t>
  </si>
  <si>
    <t>总成绩</t>
  </si>
  <si>
    <t>面试折算成绩60%</t>
  </si>
  <si>
    <t>总成绩排名</t>
  </si>
  <si>
    <t>是</t>
  </si>
  <si>
    <t>是否进入
体检环节</t>
  </si>
  <si>
    <t>缺考</t>
  </si>
  <si>
    <t>缺考</t>
  </si>
  <si>
    <t>贵州科学院所属事业单位2017年公开招聘工作人员
面试成绩和总成绩及进入体检环节人员名单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</si>
</sst>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29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Arial"/>
      <family val="2"/>
    </font>
    <font>
      <b/>
      <sz val="18"/>
      <name val="方正小标宋简体"/>
      <family val="0"/>
    </font>
    <font>
      <sz val="11"/>
      <color indexed="9"/>
      <name val="宋体"/>
      <family val="0"/>
    </font>
    <font>
      <b/>
      <sz val="18"/>
      <color indexed="57"/>
      <name val="宋体"/>
      <family val="0"/>
    </font>
    <font>
      <b/>
      <sz val="15"/>
      <color indexed="57"/>
      <name val="宋体"/>
      <family val="0"/>
    </font>
    <font>
      <b/>
      <sz val="13"/>
      <color indexed="57"/>
      <name val="宋体"/>
      <family val="0"/>
    </font>
    <font>
      <b/>
      <sz val="11"/>
      <color indexed="57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10" borderId="0" applyNumberFormat="0" applyBorder="0" applyAlignment="0" applyProtection="0"/>
    <xf numFmtId="9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4" fillId="12" borderId="4" applyNumberFormat="0" applyAlignment="0" applyProtection="0"/>
    <xf numFmtId="0" fontId="15" fillId="13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0" borderId="0" applyNumberFormat="0" applyBorder="0" applyAlignment="0" applyProtection="0"/>
    <xf numFmtId="0" fontId="18" fillId="7" borderId="0" applyNumberFormat="0" applyBorder="0" applyAlignment="0" applyProtection="0"/>
    <xf numFmtId="0" fontId="19" fillId="12" borderId="7" applyNumberFormat="0" applyAlignment="0" applyProtection="0"/>
    <xf numFmtId="0" fontId="20" fillId="7" borderId="4" applyNumberFormat="0" applyAlignment="0" applyProtection="0"/>
    <xf numFmtId="0" fontId="21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2" fillId="0" borderId="9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177" fontId="22" fillId="0" borderId="15" xfId="0" applyNumberFormat="1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177" fontId="22" fillId="0" borderId="14" xfId="0" applyNumberFormat="1" applyFont="1" applyBorder="1" applyAlignment="1">
      <alignment horizontal="center" vertical="center"/>
    </xf>
    <xf numFmtId="177" fontId="22" fillId="0" borderId="16" xfId="0" applyNumberFormat="1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177" fontId="23" fillId="0" borderId="14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177" fontId="23" fillId="0" borderId="15" xfId="0" applyNumberFormat="1" applyFont="1" applyBorder="1" applyAlignment="1">
      <alignment horizontal="center" vertical="center"/>
    </xf>
    <xf numFmtId="49" fontId="23" fillId="0" borderId="17" xfId="0" applyNumberFormat="1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177" fontId="23" fillId="0" borderId="16" xfId="0" applyNumberFormat="1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177" fontId="23" fillId="0" borderId="22" xfId="0" applyNumberFormat="1" applyFont="1" applyBorder="1" applyAlignment="1">
      <alignment horizontal="center" vertical="center"/>
    </xf>
    <xf numFmtId="49" fontId="23" fillId="0" borderId="23" xfId="0" applyNumberFormat="1" applyFont="1" applyFill="1" applyBorder="1" applyAlignment="1">
      <alignment horizontal="center" vertical="center" wrapText="1"/>
    </xf>
    <xf numFmtId="49" fontId="22" fillId="0" borderId="23" xfId="0" applyNumberFormat="1" applyFont="1" applyFill="1" applyBorder="1" applyAlignment="1">
      <alignment horizontal="center" vertical="center" wrapText="1"/>
    </xf>
    <xf numFmtId="49" fontId="22" fillId="0" borderId="24" xfId="0" applyNumberFormat="1" applyFont="1" applyFill="1" applyBorder="1" applyAlignment="1">
      <alignment horizontal="center" vertical="center" wrapText="1"/>
    </xf>
    <xf numFmtId="49" fontId="22" fillId="0" borderId="25" xfId="0" applyNumberFormat="1" applyFont="1" applyFill="1" applyBorder="1" applyAlignment="1">
      <alignment horizontal="center" vertical="center" wrapText="1"/>
    </xf>
    <xf numFmtId="49" fontId="23" fillId="0" borderId="24" xfId="0" applyNumberFormat="1" applyFont="1" applyFill="1" applyBorder="1" applyAlignment="1">
      <alignment horizontal="center" vertical="center" wrapText="1"/>
    </xf>
    <xf numFmtId="49" fontId="23" fillId="0" borderId="25" xfId="0" applyNumberFormat="1" applyFont="1" applyFill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49" fontId="24" fillId="0" borderId="17" xfId="0" applyNumberFormat="1" applyFont="1" applyFill="1" applyBorder="1" applyAlignment="1">
      <alignment horizontal="center" vertical="center" wrapText="1"/>
    </xf>
    <xf numFmtId="49" fontId="24" fillId="0" borderId="21" xfId="0" applyNumberFormat="1" applyFont="1" applyFill="1" applyBorder="1" applyAlignment="1">
      <alignment horizontal="center" vertical="center" wrapText="1"/>
    </xf>
    <xf numFmtId="49" fontId="24" fillId="0" borderId="22" xfId="0" applyNumberFormat="1" applyFont="1" applyFill="1" applyBorder="1" applyAlignment="1">
      <alignment horizontal="center" vertical="center" wrapText="1"/>
    </xf>
    <xf numFmtId="49" fontId="25" fillId="0" borderId="22" xfId="0" applyNumberFormat="1" applyFont="1" applyFill="1" applyBorder="1" applyAlignment="1">
      <alignment horizontal="center" vertical="center" wrapText="1"/>
    </xf>
    <xf numFmtId="176" fontId="24" fillId="0" borderId="22" xfId="0" applyNumberFormat="1" applyFont="1" applyFill="1" applyBorder="1" applyAlignment="1">
      <alignment horizontal="center" vertical="center" wrapText="1"/>
    </xf>
    <xf numFmtId="49" fontId="26" fillId="0" borderId="30" xfId="0" applyNumberFormat="1" applyFont="1" applyFill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177" fontId="22" fillId="0" borderId="31" xfId="0" applyNumberFormat="1" applyFont="1" applyBorder="1" applyAlignment="1">
      <alignment horizontal="center" vertical="center"/>
    </xf>
    <xf numFmtId="177" fontId="22" fillId="0" borderId="32" xfId="0" applyNumberFormat="1" applyFont="1" applyBorder="1" applyAlignment="1">
      <alignment horizontal="center" vertical="center"/>
    </xf>
    <xf numFmtId="177" fontId="22" fillId="0" borderId="33" xfId="0" applyNumberFormat="1" applyFont="1" applyBorder="1" applyAlignment="1">
      <alignment horizontal="center" vertical="center"/>
    </xf>
    <xf numFmtId="177" fontId="22" fillId="0" borderId="34" xfId="0" applyNumberFormat="1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177" fontId="23" fillId="0" borderId="11" xfId="0" applyNumberFormat="1" applyFont="1" applyBorder="1" applyAlignment="1">
      <alignment horizontal="center" vertical="center"/>
    </xf>
    <xf numFmtId="177" fontId="22" fillId="0" borderId="22" xfId="0" applyNumberFormat="1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177" fontId="22" fillId="0" borderId="36" xfId="0" applyNumberFormat="1" applyFont="1" applyBorder="1" applyAlignment="1">
      <alignment horizontal="center" vertical="center"/>
    </xf>
    <xf numFmtId="49" fontId="22" fillId="0" borderId="37" xfId="0" applyNumberFormat="1" applyFont="1" applyFill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 wrapText="1"/>
    </xf>
    <xf numFmtId="49" fontId="22" fillId="0" borderId="40" xfId="0" applyNumberFormat="1" applyFont="1" applyFill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5"/>
  <sheetViews>
    <sheetView tabSelected="1" zoomScalePageLayoutView="0" workbookViewId="0" topLeftCell="A1">
      <selection activeCell="P8" sqref="P8"/>
    </sheetView>
  </sheetViews>
  <sheetFormatPr defaultColWidth="9.140625" defaultRowHeight="34.5" customHeight="1"/>
  <cols>
    <col min="1" max="1" width="6.7109375" style="1" customWidth="1"/>
    <col min="2" max="2" width="14.28125" style="2" customWidth="1"/>
    <col min="3" max="3" width="8.7109375" style="2" customWidth="1"/>
    <col min="4" max="4" width="9.140625" style="2" customWidth="1"/>
    <col min="5" max="5" width="10.8515625" style="2" customWidth="1"/>
    <col min="6" max="6" width="11.140625" style="2" customWidth="1"/>
    <col min="7" max="7" width="9.140625" style="2" customWidth="1"/>
    <col min="8" max="8" width="10.7109375" style="2" customWidth="1"/>
    <col min="9" max="9" width="9.421875" style="2" customWidth="1"/>
    <col min="10" max="10" width="8.421875" style="2" customWidth="1"/>
    <col min="11" max="11" width="12.57421875" style="2" customWidth="1"/>
    <col min="12" max="12" width="8.28125" style="2" customWidth="1"/>
    <col min="13" max="13" width="10.140625" style="2" customWidth="1"/>
    <col min="14" max="16384" width="9.140625" style="1" customWidth="1"/>
  </cols>
  <sheetData>
    <row r="1" spans="1:13" ht="53.25" customHeight="1" thickBot="1">
      <c r="A1" s="80" t="s">
        <v>195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3" ht="34.5" customHeight="1" thickBot="1">
      <c r="A2" s="44" t="s">
        <v>183</v>
      </c>
      <c r="B2" s="45" t="s">
        <v>0</v>
      </c>
      <c r="C2" s="46" t="s">
        <v>1</v>
      </c>
      <c r="D2" s="46" t="s">
        <v>184</v>
      </c>
      <c r="E2" s="46" t="s">
        <v>185</v>
      </c>
      <c r="F2" s="46" t="s">
        <v>186</v>
      </c>
      <c r="G2" s="47" t="s">
        <v>187</v>
      </c>
      <c r="H2" s="48" t="s">
        <v>189</v>
      </c>
      <c r="I2" s="48" t="s">
        <v>188</v>
      </c>
      <c r="J2" s="46" t="s">
        <v>190</v>
      </c>
      <c r="K2" s="46" t="s">
        <v>2</v>
      </c>
      <c r="L2" s="46" t="s">
        <v>3</v>
      </c>
      <c r="M2" s="49" t="s">
        <v>192</v>
      </c>
    </row>
    <row r="3" spans="1:13" ht="34.5" customHeight="1">
      <c r="A3" s="31">
        <v>1</v>
      </c>
      <c r="B3" s="3" t="s">
        <v>4</v>
      </c>
      <c r="C3" s="8" t="s">
        <v>5</v>
      </c>
      <c r="D3" s="8">
        <v>93.5</v>
      </c>
      <c r="E3" s="8">
        <v>62.33</v>
      </c>
      <c r="F3" s="12">
        <f>E3*0.4</f>
        <v>24.932000000000002</v>
      </c>
      <c r="G3" s="8">
        <v>76.67</v>
      </c>
      <c r="H3" s="58">
        <f>G3*0.6</f>
        <v>46.002</v>
      </c>
      <c r="I3" s="12">
        <f>F3+H3</f>
        <v>70.934</v>
      </c>
      <c r="J3" s="8">
        <v>1</v>
      </c>
      <c r="K3" s="50" t="s">
        <v>10</v>
      </c>
      <c r="L3" s="50" t="s">
        <v>11</v>
      </c>
      <c r="M3" s="36" t="s">
        <v>191</v>
      </c>
    </row>
    <row r="4" spans="1:13" ht="34.5" customHeight="1">
      <c r="A4" s="32">
        <v>2</v>
      </c>
      <c r="B4" s="4" t="s">
        <v>6</v>
      </c>
      <c r="C4" s="10" t="s">
        <v>7</v>
      </c>
      <c r="D4" s="10">
        <v>82</v>
      </c>
      <c r="E4" s="10">
        <v>54.67</v>
      </c>
      <c r="F4" s="9">
        <f>E4*0.4</f>
        <v>21.868000000000002</v>
      </c>
      <c r="G4" s="10">
        <v>67.67</v>
      </c>
      <c r="H4" s="9">
        <f aca="true" t="shared" si="0" ref="H4:H67">G4*0.6</f>
        <v>40.602</v>
      </c>
      <c r="I4" s="9">
        <f>F4+H4</f>
        <v>62.47</v>
      </c>
      <c r="J4" s="10">
        <v>3</v>
      </c>
      <c r="K4" s="51" t="s">
        <v>10</v>
      </c>
      <c r="L4" s="51" t="s">
        <v>11</v>
      </c>
      <c r="M4" s="37"/>
    </row>
    <row r="5" spans="1:13" ht="34.5" customHeight="1" thickBot="1">
      <c r="A5" s="33">
        <v>3</v>
      </c>
      <c r="B5" s="6" t="s">
        <v>8</v>
      </c>
      <c r="C5" s="7" t="s">
        <v>9</v>
      </c>
      <c r="D5" s="7">
        <v>78</v>
      </c>
      <c r="E5" s="7">
        <v>52</v>
      </c>
      <c r="F5" s="13">
        <f aca="true" t="shared" si="1" ref="F5:F18">E5*0.4</f>
        <v>20.8</v>
      </c>
      <c r="G5" s="7">
        <v>71.67</v>
      </c>
      <c r="H5" s="59">
        <f t="shared" si="0"/>
        <v>43.002</v>
      </c>
      <c r="I5" s="13">
        <f aca="true" t="shared" si="2" ref="I5:I16">F5+H5</f>
        <v>63.80200000000001</v>
      </c>
      <c r="J5" s="7">
        <v>2</v>
      </c>
      <c r="K5" s="52" t="s">
        <v>10</v>
      </c>
      <c r="L5" s="52" t="s">
        <v>11</v>
      </c>
      <c r="M5" s="38"/>
    </row>
    <row r="6" spans="1:13" ht="34.5" customHeight="1">
      <c r="A6" s="31">
        <v>4</v>
      </c>
      <c r="B6" s="3" t="s">
        <v>12</v>
      </c>
      <c r="C6" s="8" t="s">
        <v>13</v>
      </c>
      <c r="D6" s="8">
        <v>104.5</v>
      </c>
      <c r="E6" s="8">
        <v>69.67</v>
      </c>
      <c r="F6" s="12">
        <f t="shared" si="1"/>
        <v>27.868000000000002</v>
      </c>
      <c r="G6" s="8">
        <v>82</v>
      </c>
      <c r="H6" s="58">
        <f t="shared" si="0"/>
        <v>49.199999999999996</v>
      </c>
      <c r="I6" s="12">
        <f t="shared" si="2"/>
        <v>77.068</v>
      </c>
      <c r="J6" s="8">
        <v>2</v>
      </c>
      <c r="K6" s="50" t="s">
        <v>10</v>
      </c>
      <c r="L6" s="50" t="s">
        <v>18</v>
      </c>
      <c r="M6" s="36"/>
    </row>
    <row r="7" spans="1:13" ht="34.5" customHeight="1">
      <c r="A7" s="32">
        <v>5</v>
      </c>
      <c r="B7" s="4" t="s">
        <v>14</v>
      </c>
      <c r="C7" s="10" t="s">
        <v>15</v>
      </c>
      <c r="D7" s="10">
        <v>95</v>
      </c>
      <c r="E7" s="10">
        <v>63.33</v>
      </c>
      <c r="F7" s="9">
        <f t="shared" si="1"/>
        <v>25.332</v>
      </c>
      <c r="G7" s="10">
        <v>90.33</v>
      </c>
      <c r="H7" s="9">
        <f t="shared" si="0"/>
        <v>54.198</v>
      </c>
      <c r="I7" s="9">
        <f t="shared" si="2"/>
        <v>79.53</v>
      </c>
      <c r="J7" s="10">
        <v>1</v>
      </c>
      <c r="K7" s="51" t="s">
        <v>10</v>
      </c>
      <c r="L7" s="51" t="s">
        <v>18</v>
      </c>
      <c r="M7" s="37" t="s">
        <v>191</v>
      </c>
    </row>
    <row r="8" spans="1:13" ht="34.5" customHeight="1" thickBot="1">
      <c r="A8" s="33">
        <v>6</v>
      </c>
      <c r="B8" s="5" t="s">
        <v>16</v>
      </c>
      <c r="C8" s="11" t="s">
        <v>17</v>
      </c>
      <c r="D8" s="11">
        <v>89.5</v>
      </c>
      <c r="E8" s="11">
        <v>59.67</v>
      </c>
      <c r="F8" s="13">
        <f t="shared" si="1"/>
        <v>23.868000000000002</v>
      </c>
      <c r="G8" s="11">
        <v>85</v>
      </c>
      <c r="H8" s="59">
        <f t="shared" si="0"/>
        <v>51</v>
      </c>
      <c r="I8" s="13">
        <f t="shared" si="2"/>
        <v>74.868</v>
      </c>
      <c r="J8" s="11">
        <v>3</v>
      </c>
      <c r="K8" s="53" t="s">
        <v>10</v>
      </c>
      <c r="L8" s="53" t="s">
        <v>18</v>
      </c>
      <c r="M8" s="39"/>
    </row>
    <row r="9" spans="1:13" ht="34.5" customHeight="1">
      <c r="A9" s="31">
        <v>7</v>
      </c>
      <c r="B9" s="3" t="s">
        <v>19</v>
      </c>
      <c r="C9" s="8" t="s">
        <v>20</v>
      </c>
      <c r="D9" s="8">
        <v>95.5</v>
      </c>
      <c r="E9" s="8">
        <v>63.67</v>
      </c>
      <c r="F9" s="12">
        <f t="shared" si="1"/>
        <v>25.468000000000004</v>
      </c>
      <c r="G9" s="8">
        <v>80</v>
      </c>
      <c r="H9" s="58">
        <f t="shared" si="0"/>
        <v>48</v>
      </c>
      <c r="I9" s="12">
        <f t="shared" si="2"/>
        <v>73.468</v>
      </c>
      <c r="J9" s="8">
        <v>1</v>
      </c>
      <c r="K9" s="50" t="s">
        <v>10</v>
      </c>
      <c r="L9" s="50" t="s">
        <v>25</v>
      </c>
      <c r="M9" s="36" t="s">
        <v>191</v>
      </c>
    </row>
    <row r="10" spans="1:13" ht="34.5" customHeight="1">
      <c r="A10" s="32">
        <v>8</v>
      </c>
      <c r="B10" s="4" t="s">
        <v>21</v>
      </c>
      <c r="C10" s="10" t="s">
        <v>22</v>
      </c>
      <c r="D10" s="10">
        <v>81</v>
      </c>
      <c r="E10" s="10">
        <v>54</v>
      </c>
      <c r="F10" s="9">
        <f t="shared" si="1"/>
        <v>21.6</v>
      </c>
      <c r="G10" s="10">
        <v>72.67</v>
      </c>
      <c r="H10" s="9">
        <f t="shared" si="0"/>
        <v>43.602</v>
      </c>
      <c r="I10" s="9">
        <f t="shared" si="2"/>
        <v>65.202</v>
      </c>
      <c r="J10" s="10">
        <v>3</v>
      </c>
      <c r="K10" s="51" t="s">
        <v>10</v>
      </c>
      <c r="L10" s="51" t="s">
        <v>25</v>
      </c>
      <c r="M10" s="37"/>
    </row>
    <row r="11" spans="1:13" ht="34.5" customHeight="1" thickBot="1">
      <c r="A11" s="33">
        <v>9</v>
      </c>
      <c r="B11" s="5" t="s">
        <v>23</v>
      </c>
      <c r="C11" s="11" t="s">
        <v>24</v>
      </c>
      <c r="D11" s="11">
        <v>81</v>
      </c>
      <c r="E11" s="11">
        <v>54</v>
      </c>
      <c r="F11" s="13">
        <f t="shared" si="1"/>
        <v>21.6</v>
      </c>
      <c r="G11" s="11">
        <v>81.67</v>
      </c>
      <c r="H11" s="13">
        <f t="shared" si="0"/>
        <v>49.002</v>
      </c>
      <c r="I11" s="13">
        <f t="shared" si="2"/>
        <v>70.602</v>
      </c>
      <c r="J11" s="11">
        <v>2</v>
      </c>
      <c r="K11" s="53" t="s">
        <v>10</v>
      </c>
      <c r="L11" s="53" t="s">
        <v>25</v>
      </c>
      <c r="M11" s="39"/>
    </row>
    <row r="12" spans="1:13" ht="34.5" customHeight="1">
      <c r="A12" s="67">
        <v>10</v>
      </c>
      <c r="B12" s="68" t="s">
        <v>26</v>
      </c>
      <c r="C12" s="69" t="s">
        <v>27</v>
      </c>
      <c r="D12" s="69">
        <v>97</v>
      </c>
      <c r="E12" s="69">
        <v>64.67</v>
      </c>
      <c r="F12" s="59">
        <f t="shared" si="1"/>
        <v>25.868000000000002</v>
      </c>
      <c r="G12" s="69">
        <v>73.33</v>
      </c>
      <c r="H12" s="59">
        <f t="shared" si="0"/>
        <v>43.998</v>
      </c>
      <c r="I12" s="59">
        <f t="shared" si="2"/>
        <v>69.866</v>
      </c>
      <c r="J12" s="69">
        <v>2</v>
      </c>
      <c r="K12" s="70" t="s">
        <v>10</v>
      </c>
      <c r="L12" s="70" t="s">
        <v>30</v>
      </c>
      <c r="M12" s="71"/>
    </row>
    <row r="13" spans="1:13" ht="34.5" customHeight="1">
      <c r="A13" s="32">
        <v>11</v>
      </c>
      <c r="B13" s="4" t="s">
        <v>28</v>
      </c>
      <c r="C13" s="10" t="s">
        <v>29</v>
      </c>
      <c r="D13" s="10">
        <v>97</v>
      </c>
      <c r="E13" s="10">
        <v>64.67</v>
      </c>
      <c r="F13" s="9">
        <f t="shared" si="1"/>
        <v>25.868000000000002</v>
      </c>
      <c r="G13" s="10">
        <v>75</v>
      </c>
      <c r="H13" s="9">
        <f t="shared" si="0"/>
        <v>45</v>
      </c>
      <c r="I13" s="9">
        <f t="shared" si="2"/>
        <v>70.868</v>
      </c>
      <c r="J13" s="10">
        <v>1</v>
      </c>
      <c r="K13" s="51" t="s">
        <v>10</v>
      </c>
      <c r="L13" s="51" t="s">
        <v>30</v>
      </c>
      <c r="M13" s="37" t="s">
        <v>191</v>
      </c>
    </row>
    <row r="14" spans="1:13" ht="34.5" customHeight="1" thickBot="1">
      <c r="A14" s="33">
        <v>12</v>
      </c>
      <c r="B14" s="5" t="s">
        <v>31</v>
      </c>
      <c r="C14" s="11" t="s">
        <v>32</v>
      </c>
      <c r="D14" s="11">
        <v>90</v>
      </c>
      <c r="E14" s="11">
        <v>60</v>
      </c>
      <c r="F14" s="13">
        <f t="shared" si="1"/>
        <v>24</v>
      </c>
      <c r="G14" s="11">
        <v>71.33</v>
      </c>
      <c r="H14" s="60">
        <f t="shared" si="0"/>
        <v>42.797999999999995</v>
      </c>
      <c r="I14" s="13">
        <f t="shared" si="2"/>
        <v>66.798</v>
      </c>
      <c r="J14" s="11">
        <v>3</v>
      </c>
      <c r="K14" s="53" t="s">
        <v>10</v>
      </c>
      <c r="L14" s="53" t="s">
        <v>30</v>
      </c>
      <c r="M14" s="39"/>
    </row>
    <row r="15" spans="1:13" ht="34.5" customHeight="1">
      <c r="A15" s="31">
        <v>13</v>
      </c>
      <c r="B15" s="3" t="s">
        <v>34</v>
      </c>
      <c r="C15" s="8" t="s">
        <v>35</v>
      </c>
      <c r="D15" s="8">
        <v>102</v>
      </c>
      <c r="E15" s="8">
        <v>68</v>
      </c>
      <c r="F15" s="12">
        <f t="shared" si="1"/>
        <v>27.200000000000003</v>
      </c>
      <c r="G15" s="65">
        <v>72.67</v>
      </c>
      <c r="H15" s="66">
        <f t="shared" si="0"/>
        <v>43.602</v>
      </c>
      <c r="I15" s="12">
        <f t="shared" si="2"/>
        <v>70.80199999999999</v>
      </c>
      <c r="J15" s="8">
        <v>1</v>
      </c>
      <c r="K15" s="50" t="s">
        <v>10</v>
      </c>
      <c r="L15" s="50" t="s">
        <v>44</v>
      </c>
      <c r="M15" s="36" t="s">
        <v>191</v>
      </c>
    </row>
    <row r="16" spans="1:13" ht="34.5" customHeight="1">
      <c r="A16" s="32">
        <v>14</v>
      </c>
      <c r="B16" s="4" t="s">
        <v>36</v>
      </c>
      <c r="C16" s="10" t="s">
        <v>37</v>
      </c>
      <c r="D16" s="10">
        <v>99</v>
      </c>
      <c r="E16" s="10">
        <v>66</v>
      </c>
      <c r="F16" s="9">
        <f t="shared" si="1"/>
        <v>26.400000000000002</v>
      </c>
      <c r="G16" s="10">
        <v>74</v>
      </c>
      <c r="H16" s="9">
        <f t="shared" si="0"/>
        <v>44.4</v>
      </c>
      <c r="I16" s="9">
        <f t="shared" si="2"/>
        <v>70.8</v>
      </c>
      <c r="J16" s="10">
        <v>1</v>
      </c>
      <c r="K16" s="51" t="s">
        <v>10</v>
      </c>
      <c r="L16" s="51" t="s">
        <v>44</v>
      </c>
      <c r="M16" s="37" t="s">
        <v>191</v>
      </c>
    </row>
    <row r="17" spans="1:13" ht="34.5" customHeight="1">
      <c r="A17" s="32">
        <v>15</v>
      </c>
      <c r="B17" s="4" t="s">
        <v>38</v>
      </c>
      <c r="C17" s="10" t="s">
        <v>39</v>
      </c>
      <c r="D17" s="10">
        <v>95.5</v>
      </c>
      <c r="E17" s="10">
        <v>63.67</v>
      </c>
      <c r="F17" s="9">
        <f t="shared" si="1"/>
        <v>25.468000000000004</v>
      </c>
      <c r="G17" s="10" t="s">
        <v>193</v>
      </c>
      <c r="H17" s="9"/>
      <c r="I17" s="9"/>
      <c r="J17" s="10"/>
      <c r="K17" s="51" t="s">
        <v>10</v>
      </c>
      <c r="L17" s="51" t="s">
        <v>44</v>
      </c>
      <c r="M17" s="37"/>
    </row>
    <row r="18" spans="1:13" ht="34.5" customHeight="1">
      <c r="A18" s="32">
        <v>16</v>
      </c>
      <c r="B18" s="4" t="s">
        <v>40</v>
      </c>
      <c r="C18" s="10" t="s">
        <v>41</v>
      </c>
      <c r="D18" s="10">
        <v>92</v>
      </c>
      <c r="E18" s="10">
        <v>61.33</v>
      </c>
      <c r="F18" s="9">
        <f t="shared" si="1"/>
        <v>24.532</v>
      </c>
      <c r="G18" s="10" t="s">
        <v>193</v>
      </c>
      <c r="H18" s="9"/>
      <c r="I18" s="9"/>
      <c r="J18" s="10"/>
      <c r="K18" s="51" t="s">
        <v>10</v>
      </c>
      <c r="L18" s="51" t="s">
        <v>44</v>
      </c>
      <c r="M18" s="37"/>
    </row>
    <row r="19" spans="1:13" ht="34.5" customHeight="1">
      <c r="A19" s="32">
        <v>17</v>
      </c>
      <c r="B19" s="4" t="s">
        <v>42</v>
      </c>
      <c r="C19" s="10" t="s">
        <v>43</v>
      </c>
      <c r="D19" s="10">
        <v>79.5</v>
      </c>
      <c r="E19" s="10">
        <v>53</v>
      </c>
      <c r="F19" s="9">
        <f>E19*0.4</f>
        <v>21.200000000000003</v>
      </c>
      <c r="G19" s="10">
        <v>76</v>
      </c>
      <c r="H19" s="9">
        <f t="shared" si="0"/>
        <v>45.6</v>
      </c>
      <c r="I19" s="9">
        <f>F19+H19</f>
        <v>66.80000000000001</v>
      </c>
      <c r="J19" s="10">
        <v>3</v>
      </c>
      <c r="K19" s="51" t="s">
        <v>10</v>
      </c>
      <c r="L19" s="51" t="s">
        <v>44</v>
      </c>
      <c r="M19" s="37"/>
    </row>
    <row r="20" spans="1:13" ht="34.5" customHeight="1" thickBot="1">
      <c r="A20" s="33">
        <v>18</v>
      </c>
      <c r="B20" s="5" t="s">
        <v>45</v>
      </c>
      <c r="C20" s="11" t="s">
        <v>46</v>
      </c>
      <c r="D20" s="11">
        <v>60.5</v>
      </c>
      <c r="E20" s="11">
        <v>40.33</v>
      </c>
      <c r="F20" s="13">
        <f>E20*0.4</f>
        <v>16.132</v>
      </c>
      <c r="G20" s="11" t="s">
        <v>193</v>
      </c>
      <c r="H20" s="59"/>
      <c r="I20" s="13"/>
      <c r="J20" s="11"/>
      <c r="K20" s="53" t="s">
        <v>10</v>
      </c>
      <c r="L20" s="53" t="s">
        <v>44</v>
      </c>
      <c r="M20" s="39"/>
    </row>
    <row r="21" spans="1:13" ht="34.5" customHeight="1">
      <c r="A21" s="31">
        <v>19</v>
      </c>
      <c r="B21" s="3" t="s">
        <v>47</v>
      </c>
      <c r="C21" s="8" t="s">
        <v>48</v>
      </c>
      <c r="D21" s="8">
        <v>99.5</v>
      </c>
      <c r="E21" s="8">
        <v>66.33</v>
      </c>
      <c r="F21" s="12">
        <f aca="true" t="shared" si="3" ref="F21:F31">E21*0.4</f>
        <v>26.532</v>
      </c>
      <c r="G21" s="8">
        <v>63.33</v>
      </c>
      <c r="H21" s="58">
        <f t="shared" si="0"/>
        <v>37.998</v>
      </c>
      <c r="I21" s="12">
        <f aca="true" t="shared" si="4" ref="I21:I33">F21+H21</f>
        <v>64.53</v>
      </c>
      <c r="J21" s="8">
        <v>2</v>
      </c>
      <c r="K21" s="50" t="s">
        <v>10</v>
      </c>
      <c r="L21" s="50" t="s">
        <v>53</v>
      </c>
      <c r="M21" s="36"/>
    </row>
    <row r="22" spans="1:13" ht="34.5" customHeight="1">
      <c r="A22" s="32">
        <v>20</v>
      </c>
      <c r="B22" s="4" t="s">
        <v>49</v>
      </c>
      <c r="C22" s="10" t="s">
        <v>50</v>
      </c>
      <c r="D22" s="10">
        <v>96</v>
      </c>
      <c r="E22" s="10">
        <v>64</v>
      </c>
      <c r="F22" s="9">
        <f t="shared" si="3"/>
        <v>25.6</v>
      </c>
      <c r="G22" s="10">
        <v>71</v>
      </c>
      <c r="H22" s="9">
        <f t="shared" si="0"/>
        <v>42.6</v>
      </c>
      <c r="I22" s="9">
        <f t="shared" si="4"/>
        <v>68.2</v>
      </c>
      <c r="J22" s="10">
        <v>1</v>
      </c>
      <c r="K22" s="51" t="s">
        <v>10</v>
      </c>
      <c r="L22" s="51" t="s">
        <v>53</v>
      </c>
      <c r="M22" s="37" t="s">
        <v>191</v>
      </c>
    </row>
    <row r="23" spans="1:13" ht="34.5" customHeight="1" thickBot="1">
      <c r="A23" s="33">
        <v>21</v>
      </c>
      <c r="B23" s="5" t="s">
        <v>51</v>
      </c>
      <c r="C23" s="11" t="s">
        <v>52</v>
      </c>
      <c r="D23" s="11">
        <v>95.5</v>
      </c>
      <c r="E23" s="11">
        <v>63.67</v>
      </c>
      <c r="F23" s="13">
        <f t="shared" si="3"/>
        <v>25.468000000000004</v>
      </c>
      <c r="G23" s="11">
        <v>64.33</v>
      </c>
      <c r="H23" s="59">
        <f t="shared" si="0"/>
        <v>38.598</v>
      </c>
      <c r="I23" s="13">
        <f t="shared" si="4"/>
        <v>64.066</v>
      </c>
      <c r="J23" s="11">
        <v>3</v>
      </c>
      <c r="K23" s="53" t="s">
        <v>10</v>
      </c>
      <c r="L23" s="53" t="s">
        <v>53</v>
      </c>
      <c r="M23" s="39"/>
    </row>
    <row r="24" spans="1:13" ht="34.5" customHeight="1">
      <c r="A24" s="31">
        <v>22</v>
      </c>
      <c r="B24" s="3" t="s">
        <v>54</v>
      </c>
      <c r="C24" s="8" t="s">
        <v>55</v>
      </c>
      <c r="D24" s="8">
        <v>106</v>
      </c>
      <c r="E24" s="8">
        <v>70.67</v>
      </c>
      <c r="F24" s="12">
        <f t="shared" si="3"/>
        <v>28.268</v>
      </c>
      <c r="G24" s="8">
        <v>85.33</v>
      </c>
      <c r="H24" s="58">
        <f>G24*0.6</f>
        <v>51.198</v>
      </c>
      <c r="I24" s="12">
        <f t="shared" si="4"/>
        <v>79.46600000000001</v>
      </c>
      <c r="J24" s="8">
        <v>1</v>
      </c>
      <c r="K24" s="50" t="s">
        <v>62</v>
      </c>
      <c r="L24" s="50" t="s">
        <v>11</v>
      </c>
      <c r="M24" s="36" t="s">
        <v>191</v>
      </c>
    </row>
    <row r="25" spans="1:13" ht="34.5" customHeight="1">
      <c r="A25" s="32">
        <v>23</v>
      </c>
      <c r="B25" s="4" t="s">
        <v>56</v>
      </c>
      <c r="C25" s="10" t="s">
        <v>57</v>
      </c>
      <c r="D25" s="10">
        <v>88.5</v>
      </c>
      <c r="E25" s="10">
        <v>59</v>
      </c>
      <c r="F25" s="9">
        <f t="shared" si="3"/>
        <v>23.6</v>
      </c>
      <c r="G25" s="10">
        <v>63.33</v>
      </c>
      <c r="H25" s="9">
        <f t="shared" si="0"/>
        <v>37.998</v>
      </c>
      <c r="I25" s="9">
        <f t="shared" si="4"/>
        <v>61.598</v>
      </c>
      <c r="J25" s="10">
        <v>4</v>
      </c>
      <c r="K25" s="51" t="s">
        <v>62</v>
      </c>
      <c r="L25" s="51" t="s">
        <v>11</v>
      </c>
      <c r="M25" s="37"/>
    </row>
    <row r="26" spans="1:13" ht="34.5" customHeight="1">
      <c r="A26" s="32">
        <v>24</v>
      </c>
      <c r="B26" s="4" t="s">
        <v>58</v>
      </c>
      <c r="C26" s="10" t="s">
        <v>59</v>
      </c>
      <c r="D26" s="10">
        <v>72.5</v>
      </c>
      <c r="E26" s="10">
        <v>48.33</v>
      </c>
      <c r="F26" s="9">
        <f t="shared" si="3"/>
        <v>19.332</v>
      </c>
      <c r="G26" s="10">
        <v>86</v>
      </c>
      <c r="H26" s="9">
        <f t="shared" si="0"/>
        <v>51.6</v>
      </c>
      <c r="I26" s="9">
        <f t="shared" si="4"/>
        <v>70.932</v>
      </c>
      <c r="J26" s="10">
        <v>2</v>
      </c>
      <c r="K26" s="51" t="s">
        <v>62</v>
      </c>
      <c r="L26" s="51" t="s">
        <v>11</v>
      </c>
      <c r="M26" s="37" t="s">
        <v>191</v>
      </c>
    </row>
    <row r="27" spans="1:13" ht="34.5" customHeight="1" thickBot="1">
      <c r="A27" s="33">
        <v>25</v>
      </c>
      <c r="B27" s="5" t="s">
        <v>60</v>
      </c>
      <c r="C27" s="11" t="s">
        <v>61</v>
      </c>
      <c r="D27" s="11">
        <v>63.5</v>
      </c>
      <c r="E27" s="11">
        <v>42.33</v>
      </c>
      <c r="F27" s="13">
        <f t="shared" si="3"/>
        <v>16.932</v>
      </c>
      <c r="G27" s="11">
        <v>81</v>
      </c>
      <c r="H27" s="59">
        <f t="shared" si="0"/>
        <v>48.6</v>
      </c>
      <c r="I27" s="13">
        <f t="shared" si="4"/>
        <v>65.532</v>
      </c>
      <c r="J27" s="11">
        <v>3</v>
      </c>
      <c r="K27" s="53" t="s">
        <v>62</v>
      </c>
      <c r="L27" s="53" t="s">
        <v>11</v>
      </c>
      <c r="M27" s="39"/>
    </row>
    <row r="28" spans="1:13" ht="34.5" customHeight="1">
      <c r="A28" s="31">
        <v>26</v>
      </c>
      <c r="B28" s="3" t="s">
        <v>63</v>
      </c>
      <c r="C28" s="8" t="s">
        <v>64</v>
      </c>
      <c r="D28" s="8">
        <v>96</v>
      </c>
      <c r="E28" s="8">
        <v>64</v>
      </c>
      <c r="F28" s="12">
        <f t="shared" si="3"/>
        <v>25.6</v>
      </c>
      <c r="G28" s="8">
        <v>62.67</v>
      </c>
      <c r="H28" s="58">
        <f t="shared" si="0"/>
        <v>37.602</v>
      </c>
      <c r="I28" s="12">
        <f t="shared" si="4"/>
        <v>63.202</v>
      </c>
      <c r="J28" s="8">
        <v>3</v>
      </c>
      <c r="K28" s="50" t="s">
        <v>62</v>
      </c>
      <c r="L28" s="50" t="s">
        <v>18</v>
      </c>
      <c r="M28" s="36"/>
    </row>
    <row r="29" spans="1:13" ht="34.5" customHeight="1">
      <c r="A29" s="32">
        <v>27</v>
      </c>
      <c r="B29" s="4" t="s">
        <v>65</v>
      </c>
      <c r="C29" s="10" t="s">
        <v>66</v>
      </c>
      <c r="D29" s="10">
        <v>88</v>
      </c>
      <c r="E29" s="10">
        <v>58.67</v>
      </c>
      <c r="F29" s="9">
        <f t="shared" si="3"/>
        <v>23.468000000000004</v>
      </c>
      <c r="G29" s="10">
        <v>62.33</v>
      </c>
      <c r="H29" s="9">
        <f t="shared" si="0"/>
        <v>37.397999999999996</v>
      </c>
      <c r="I29" s="9">
        <f t="shared" si="4"/>
        <v>60.866</v>
      </c>
      <c r="J29" s="10">
        <v>4</v>
      </c>
      <c r="K29" s="51" t="s">
        <v>62</v>
      </c>
      <c r="L29" s="51" t="s">
        <v>18</v>
      </c>
      <c r="M29" s="37"/>
    </row>
    <row r="30" spans="1:13" ht="34.5" customHeight="1">
      <c r="A30" s="32">
        <v>28</v>
      </c>
      <c r="B30" s="4" t="s">
        <v>67</v>
      </c>
      <c r="C30" s="10" t="s">
        <v>68</v>
      </c>
      <c r="D30" s="10">
        <v>85.5</v>
      </c>
      <c r="E30" s="10">
        <v>57</v>
      </c>
      <c r="F30" s="9">
        <f t="shared" si="3"/>
        <v>22.8</v>
      </c>
      <c r="G30" s="10">
        <v>81.33</v>
      </c>
      <c r="H30" s="60">
        <f t="shared" si="0"/>
        <v>48.797999999999995</v>
      </c>
      <c r="I30" s="9">
        <f t="shared" si="4"/>
        <v>71.598</v>
      </c>
      <c r="J30" s="10">
        <v>1</v>
      </c>
      <c r="K30" s="51" t="s">
        <v>62</v>
      </c>
      <c r="L30" s="51" t="s">
        <v>18</v>
      </c>
      <c r="M30" s="37" t="s">
        <v>191</v>
      </c>
    </row>
    <row r="31" spans="1:13" ht="34.5" customHeight="1">
      <c r="A31" s="32">
        <v>29</v>
      </c>
      <c r="B31" s="4" t="s">
        <v>69</v>
      </c>
      <c r="C31" s="10" t="s">
        <v>70</v>
      </c>
      <c r="D31" s="10">
        <v>85</v>
      </c>
      <c r="E31" s="10">
        <v>56.67</v>
      </c>
      <c r="F31" s="9">
        <f t="shared" si="3"/>
        <v>22.668000000000003</v>
      </c>
      <c r="G31" s="10" t="s">
        <v>193</v>
      </c>
      <c r="H31" s="9"/>
      <c r="I31" s="9"/>
      <c r="J31" s="10"/>
      <c r="K31" s="51" t="s">
        <v>62</v>
      </c>
      <c r="L31" s="51" t="s">
        <v>18</v>
      </c>
      <c r="M31" s="37"/>
    </row>
    <row r="32" spans="1:13" ht="34.5" customHeight="1">
      <c r="A32" s="32">
        <v>30</v>
      </c>
      <c r="B32" s="4" t="s">
        <v>71</v>
      </c>
      <c r="C32" s="10" t="s">
        <v>72</v>
      </c>
      <c r="D32" s="10">
        <v>81</v>
      </c>
      <c r="E32" s="10">
        <v>54</v>
      </c>
      <c r="F32" s="9">
        <f>E32*0.4</f>
        <v>21.6</v>
      </c>
      <c r="G32" s="10">
        <v>47.67</v>
      </c>
      <c r="H32" s="60">
        <f t="shared" si="0"/>
        <v>28.602</v>
      </c>
      <c r="I32" s="9">
        <f t="shared" si="4"/>
        <v>50.202</v>
      </c>
      <c r="J32" s="10">
        <v>6</v>
      </c>
      <c r="K32" s="51" t="s">
        <v>62</v>
      </c>
      <c r="L32" s="51" t="s">
        <v>18</v>
      </c>
      <c r="M32" s="37"/>
    </row>
    <row r="33" spans="1:13" ht="34.5" customHeight="1">
      <c r="A33" s="32">
        <v>31</v>
      </c>
      <c r="B33" s="4" t="s">
        <v>73</v>
      </c>
      <c r="C33" s="10" t="s">
        <v>74</v>
      </c>
      <c r="D33" s="10">
        <v>79</v>
      </c>
      <c r="E33" s="10">
        <v>52.67</v>
      </c>
      <c r="F33" s="9">
        <f>E33*0.4</f>
        <v>21.068</v>
      </c>
      <c r="G33" s="10">
        <v>53.33</v>
      </c>
      <c r="H33" s="9">
        <f t="shared" si="0"/>
        <v>31.997999999999998</v>
      </c>
      <c r="I33" s="9">
        <f t="shared" si="4"/>
        <v>53.066</v>
      </c>
      <c r="J33" s="10">
        <v>5</v>
      </c>
      <c r="K33" s="51" t="s">
        <v>62</v>
      </c>
      <c r="L33" s="51" t="s">
        <v>18</v>
      </c>
      <c r="M33" s="37"/>
    </row>
    <row r="34" spans="1:13" ht="34.5" customHeight="1">
      <c r="A34" s="32">
        <v>32</v>
      </c>
      <c r="B34" s="4" t="s">
        <v>75</v>
      </c>
      <c r="C34" s="10" t="s">
        <v>76</v>
      </c>
      <c r="D34" s="10">
        <v>75.5</v>
      </c>
      <c r="E34" s="10">
        <v>50.33</v>
      </c>
      <c r="F34" s="9">
        <f aca="true" t="shared" si="5" ref="F34:F44">E34*0.4</f>
        <v>20.132</v>
      </c>
      <c r="G34" s="10">
        <v>7</v>
      </c>
      <c r="H34" s="9">
        <f t="shared" si="0"/>
        <v>4.2</v>
      </c>
      <c r="I34" s="9">
        <f>F34+H34</f>
        <v>24.332</v>
      </c>
      <c r="J34" s="10">
        <v>9</v>
      </c>
      <c r="K34" s="51" t="s">
        <v>62</v>
      </c>
      <c r="L34" s="51" t="s">
        <v>18</v>
      </c>
      <c r="M34" s="37"/>
    </row>
    <row r="35" spans="1:13" ht="34.5" customHeight="1">
      <c r="A35" s="32">
        <v>33</v>
      </c>
      <c r="B35" s="4" t="s">
        <v>77</v>
      </c>
      <c r="C35" s="10" t="s">
        <v>78</v>
      </c>
      <c r="D35" s="10">
        <v>74.5</v>
      </c>
      <c r="E35" s="10">
        <v>49.67</v>
      </c>
      <c r="F35" s="9">
        <f t="shared" si="5"/>
        <v>19.868000000000002</v>
      </c>
      <c r="G35" s="10">
        <v>83</v>
      </c>
      <c r="H35" s="9">
        <f t="shared" si="0"/>
        <v>49.8</v>
      </c>
      <c r="I35" s="9">
        <f>F35+H35</f>
        <v>69.668</v>
      </c>
      <c r="J35" s="10">
        <v>2</v>
      </c>
      <c r="K35" s="51" t="s">
        <v>62</v>
      </c>
      <c r="L35" s="51" t="s">
        <v>18</v>
      </c>
      <c r="M35" s="37" t="s">
        <v>191</v>
      </c>
    </row>
    <row r="36" spans="1:13" ht="34.5" customHeight="1">
      <c r="A36" s="32">
        <v>34</v>
      </c>
      <c r="B36" s="4" t="s">
        <v>79</v>
      </c>
      <c r="C36" s="10" t="s">
        <v>80</v>
      </c>
      <c r="D36" s="10">
        <v>69</v>
      </c>
      <c r="E36" s="10">
        <v>46</v>
      </c>
      <c r="F36" s="61">
        <f t="shared" si="5"/>
        <v>18.400000000000002</v>
      </c>
      <c r="G36" s="73">
        <v>51.67</v>
      </c>
      <c r="H36" s="61">
        <f t="shared" si="0"/>
        <v>31.002</v>
      </c>
      <c r="I36" s="61">
        <f aca="true" t="shared" si="6" ref="I36:I47">F36+H36</f>
        <v>49.402</v>
      </c>
      <c r="J36" s="73">
        <v>7</v>
      </c>
      <c r="K36" s="74" t="s">
        <v>62</v>
      </c>
      <c r="L36" s="51" t="s">
        <v>18</v>
      </c>
      <c r="M36" s="37"/>
    </row>
    <row r="37" spans="1:13" ht="34.5" customHeight="1" thickBot="1">
      <c r="A37" s="75">
        <v>35</v>
      </c>
      <c r="B37" s="76" t="s">
        <v>81</v>
      </c>
      <c r="C37" s="73" t="s">
        <v>82</v>
      </c>
      <c r="D37" s="73">
        <v>67.5</v>
      </c>
      <c r="E37" s="77">
        <v>45</v>
      </c>
      <c r="F37" s="61">
        <f t="shared" si="5"/>
        <v>18</v>
      </c>
      <c r="G37" s="73">
        <v>37.67</v>
      </c>
      <c r="H37" s="61">
        <f t="shared" si="0"/>
        <v>22.602</v>
      </c>
      <c r="I37" s="61">
        <f t="shared" si="6"/>
        <v>40.602000000000004</v>
      </c>
      <c r="J37" s="73">
        <v>8</v>
      </c>
      <c r="K37" s="74" t="s">
        <v>62</v>
      </c>
      <c r="L37" s="78" t="s">
        <v>18</v>
      </c>
      <c r="M37" s="79"/>
    </row>
    <row r="38" spans="1:13" ht="34.5" customHeight="1">
      <c r="A38" s="31">
        <v>36</v>
      </c>
      <c r="B38" s="3" t="s">
        <v>84</v>
      </c>
      <c r="C38" s="8" t="s">
        <v>85</v>
      </c>
      <c r="D38" s="8">
        <v>96.5</v>
      </c>
      <c r="E38" s="8">
        <v>64.33</v>
      </c>
      <c r="F38" s="12">
        <f t="shared" si="5"/>
        <v>25.732</v>
      </c>
      <c r="G38" s="8">
        <v>70.67</v>
      </c>
      <c r="H38" s="12">
        <f t="shared" si="0"/>
        <v>42.402</v>
      </c>
      <c r="I38" s="12">
        <f t="shared" si="6"/>
        <v>68.134</v>
      </c>
      <c r="J38" s="8">
        <v>1</v>
      </c>
      <c r="K38" s="50" t="s">
        <v>62</v>
      </c>
      <c r="L38" s="72" t="s">
        <v>25</v>
      </c>
      <c r="M38" s="36" t="s">
        <v>191</v>
      </c>
    </row>
    <row r="39" spans="1:13" ht="34.5" customHeight="1">
      <c r="A39" s="32">
        <v>37</v>
      </c>
      <c r="B39" s="4" t="s">
        <v>86</v>
      </c>
      <c r="C39" s="10" t="s">
        <v>87</v>
      </c>
      <c r="D39" s="10">
        <v>93</v>
      </c>
      <c r="E39" s="10">
        <v>62</v>
      </c>
      <c r="F39" s="9">
        <f t="shared" si="5"/>
        <v>24.8</v>
      </c>
      <c r="G39" s="10">
        <v>62.33</v>
      </c>
      <c r="H39" s="9">
        <f>G39*0.6</f>
        <v>37.397999999999996</v>
      </c>
      <c r="I39" s="9">
        <f t="shared" si="6"/>
        <v>62.19799999999999</v>
      </c>
      <c r="J39" s="10">
        <v>2</v>
      </c>
      <c r="K39" s="51" t="s">
        <v>62</v>
      </c>
      <c r="L39" s="51" t="s">
        <v>25</v>
      </c>
      <c r="M39" s="37"/>
    </row>
    <row r="40" spans="1:13" ht="34.5" customHeight="1" thickBot="1">
      <c r="A40" s="33">
        <v>38</v>
      </c>
      <c r="B40" s="5" t="s">
        <v>88</v>
      </c>
      <c r="C40" s="11" t="s">
        <v>89</v>
      </c>
      <c r="D40" s="11">
        <v>93</v>
      </c>
      <c r="E40" s="11">
        <v>62</v>
      </c>
      <c r="F40" s="13">
        <f t="shared" si="5"/>
        <v>24.8</v>
      </c>
      <c r="G40" s="11">
        <v>47.33</v>
      </c>
      <c r="H40" s="13">
        <f t="shared" si="0"/>
        <v>28.398</v>
      </c>
      <c r="I40" s="13">
        <f t="shared" si="6"/>
        <v>53.198</v>
      </c>
      <c r="J40" s="11">
        <v>3</v>
      </c>
      <c r="K40" s="53" t="s">
        <v>62</v>
      </c>
      <c r="L40" s="53" t="s">
        <v>25</v>
      </c>
      <c r="M40" s="39"/>
    </row>
    <row r="41" spans="1:13" ht="34.5" customHeight="1">
      <c r="A41" s="67">
        <v>39</v>
      </c>
      <c r="B41" s="68" t="s">
        <v>90</v>
      </c>
      <c r="C41" s="69" t="s">
        <v>91</v>
      </c>
      <c r="D41" s="69">
        <v>104.5</v>
      </c>
      <c r="E41" s="69">
        <v>69.67</v>
      </c>
      <c r="F41" s="59">
        <f t="shared" si="5"/>
        <v>27.868000000000002</v>
      </c>
      <c r="G41" s="69">
        <v>66.33</v>
      </c>
      <c r="H41" s="60">
        <f t="shared" si="0"/>
        <v>39.797999999999995</v>
      </c>
      <c r="I41" s="59">
        <f t="shared" si="6"/>
        <v>67.666</v>
      </c>
      <c r="J41" s="69">
        <v>4</v>
      </c>
      <c r="K41" s="70" t="s">
        <v>62</v>
      </c>
      <c r="L41" s="70" t="s">
        <v>30</v>
      </c>
      <c r="M41" s="71"/>
    </row>
    <row r="42" spans="1:13" ht="34.5" customHeight="1">
      <c r="A42" s="32">
        <v>40</v>
      </c>
      <c r="B42" s="4" t="s">
        <v>92</v>
      </c>
      <c r="C42" s="10" t="s">
        <v>93</v>
      </c>
      <c r="D42" s="10">
        <v>104.5</v>
      </c>
      <c r="E42" s="10">
        <v>69.67</v>
      </c>
      <c r="F42" s="9">
        <f t="shared" si="5"/>
        <v>27.868000000000002</v>
      </c>
      <c r="G42" s="10">
        <v>72</v>
      </c>
      <c r="H42" s="61">
        <f t="shared" si="0"/>
        <v>43.199999999999996</v>
      </c>
      <c r="I42" s="9">
        <f t="shared" si="6"/>
        <v>71.068</v>
      </c>
      <c r="J42" s="10">
        <v>3</v>
      </c>
      <c r="K42" s="51" t="s">
        <v>62</v>
      </c>
      <c r="L42" s="51" t="s">
        <v>30</v>
      </c>
      <c r="M42" s="37"/>
    </row>
    <row r="43" spans="1:13" ht="34.5" customHeight="1">
      <c r="A43" s="32">
        <v>41</v>
      </c>
      <c r="B43" s="4" t="s">
        <v>94</v>
      </c>
      <c r="C43" s="10" t="s">
        <v>95</v>
      </c>
      <c r="D43" s="10">
        <v>104</v>
      </c>
      <c r="E43" s="10">
        <v>69.33</v>
      </c>
      <c r="F43" s="9">
        <f t="shared" si="5"/>
        <v>27.732</v>
      </c>
      <c r="G43" s="10">
        <v>83.33</v>
      </c>
      <c r="H43" s="9">
        <f t="shared" si="0"/>
        <v>49.998</v>
      </c>
      <c r="I43" s="9">
        <f t="shared" si="6"/>
        <v>77.72999999999999</v>
      </c>
      <c r="J43" s="10">
        <v>1</v>
      </c>
      <c r="K43" s="51" t="s">
        <v>62</v>
      </c>
      <c r="L43" s="51" t="s">
        <v>30</v>
      </c>
      <c r="M43" s="37" t="s">
        <v>191</v>
      </c>
    </row>
    <row r="44" spans="1:13" ht="34.5" customHeight="1">
      <c r="A44" s="32">
        <v>42</v>
      </c>
      <c r="B44" s="4" t="s">
        <v>96</v>
      </c>
      <c r="C44" s="10" t="s">
        <v>97</v>
      </c>
      <c r="D44" s="10">
        <v>103</v>
      </c>
      <c r="E44" s="10">
        <v>68.67</v>
      </c>
      <c r="F44" s="9">
        <f t="shared" si="5"/>
        <v>27.468000000000004</v>
      </c>
      <c r="G44" s="10">
        <v>77</v>
      </c>
      <c r="H44" s="60">
        <f t="shared" si="0"/>
        <v>46.199999999999996</v>
      </c>
      <c r="I44" s="9">
        <f t="shared" si="6"/>
        <v>73.668</v>
      </c>
      <c r="J44" s="10">
        <v>2</v>
      </c>
      <c r="K44" s="51" t="s">
        <v>62</v>
      </c>
      <c r="L44" s="51" t="s">
        <v>30</v>
      </c>
      <c r="M44" s="37" t="s">
        <v>191</v>
      </c>
    </row>
    <row r="45" spans="1:13" ht="34.5" customHeight="1">
      <c r="A45" s="32">
        <v>43</v>
      </c>
      <c r="B45" s="4" t="s">
        <v>98</v>
      </c>
      <c r="C45" s="10" t="s">
        <v>99</v>
      </c>
      <c r="D45" s="10">
        <v>102</v>
      </c>
      <c r="E45" s="10">
        <v>68</v>
      </c>
      <c r="F45" s="9">
        <f>E45*0.4</f>
        <v>27.200000000000003</v>
      </c>
      <c r="G45" s="10">
        <v>64</v>
      </c>
      <c r="H45" s="9">
        <f t="shared" si="0"/>
        <v>38.4</v>
      </c>
      <c r="I45" s="9">
        <f t="shared" si="6"/>
        <v>65.6</v>
      </c>
      <c r="J45" s="10">
        <v>6</v>
      </c>
      <c r="K45" s="51" t="s">
        <v>62</v>
      </c>
      <c r="L45" s="51" t="s">
        <v>30</v>
      </c>
      <c r="M45" s="37"/>
    </row>
    <row r="46" spans="1:13" ht="34.5" customHeight="1">
      <c r="A46" s="32">
        <v>44</v>
      </c>
      <c r="B46" s="4" t="s">
        <v>100</v>
      </c>
      <c r="C46" s="10" t="s">
        <v>101</v>
      </c>
      <c r="D46" s="10">
        <v>99.5</v>
      </c>
      <c r="E46" s="10">
        <v>66.33</v>
      </c>
      <c r="F46" s="9">
        <f>E46*0.4</f>
        <v>26.532</v>
      </c>
      <c r="G46" s="10">
        <v>45.67</v>
      </c>
      <c r="H46" s="59">
        <f>G46*0.6</f>
        <v>27.402</v>
      </c>
      <c r="I46" s="9">
        <f t="shared" si="6"/>
        <v>53.934</v>
      </c>
      <c r="J46" s="10">
        <v>7</v>
      </c>
      <c r="K46" s="51" t="s">
        <v>62</v>
      </c>
      <c r="L46" s="51" t="s">
        <v>30</v>
      </c>
      <c r="M46" s="37"/>
    </row>
    <row r="47" spans="1:13" ht="34.5" customHeight="1" thickBot="1">
      <c r="A47" s="33">
        <v>45</v>
      </c>
      <c r="B47" s="5" t="s">
        <v>102</v>
      </c>
      <c r="C47" s="11" t="s">
        <v>103</v>
      </c>
      <c r="D47" s="11">
        <v>99.5</v>
      </c>
      <c r="E47" s="11">
        <v>66.33</v>
      </c>
      <c r="F47" s="13">
        <f aca="true" t="shared" si="7" ref="F47:F58">E47*0.4</f>
        <v>26.532</v>
      </c>
      <c r="G47" s="11">
        <v>66.67</v>
      </c>
      <c r="H47" s="59">
        <f t="shared" si="0"/>
        <v>40.002</v>
      </c>
      <c r="I47" s="13">
        <f t="shared" si="6"/>
        <v>66.534</v>
      </c>
      <c r="J47" s="11">
        <v>5</v>
      </c>
      <c r="K47" s="53" t="s">
        <v>62</v>
      </c>
      <c r="L47" s="53" t="s">
        <v>30</v>
      </c>
      <c r="M47" s="39"/>
    </row>
    <row r="48" spans="1:13" ht="34.5" customHeight="1">
      <c r="A48" s="31">
        <v>46</v>
      </c>
      <c r="B48" s="3" t="s">
        <v>104</v>
      </c>
      <c r="C48" s="8" t="s">
        <v>105</v>
      </c>
      <c r="D48" s="8">
        <v>106.5</v>
      </c>
      <c r="E48" s="8">
        <v>71</v>
      </c>
      <c r="F48" s="12">
        <f t="shared" si="7"/>
        <v>28.400000000000002</v>
      </c>
      <c r="G48" s="8">
        <v>55</v>
      </c>
      <c r="H48" s="58">
        <f t="shared" si="0"/>
        <v>33</v>
      </c>
      <c r="I48" s="12">
        <f>F48+H48</f>
        <v>61.400000000000006</v>
      </c>
      <c r="J48" s="8">
        <v>1</v>
      </c>
      <c r="K48" s="50" t="s">
        <v>62</v>
      </c>
      <c r="L48" s="50" t="s">
        <v>114</v>
      </c>
      <c r="M48" s="36"/>
    </row>
    <row r="49" spans="1:13" ht="34.5" customHeight="1">
      <c r="A49" s="32">
        <v>47</v>
      </c>
      <c r="B49" s="4" t="s">
        <v>106</v>
      </c>
      <c r="C49" s="10" t="s">
        <v>107</v>
      </c>
      <c r="D49" s="10">
        <v>99.5</v>
      </c>
      <c r="E49" s="10">
        <v>66.33</v>
      </c>
      <c r="F49" s="9">
        <f t="shared" si="7"/>
        <v>26.532</v>
      </c>
      <c r="G49" s="10">
        <v>54.67</v>
      </c>
      <c r="H49" s="9">
        <f t="shared" si="0"/>
        <v>32.802</v>
      </c>
      <c r="I49" s="9">
        <f>F49+H49</f>
        <v>59.334</v>
      </c>
      <c r="J49" s="10">
        <v>2</v>
      </c>
      <c r="K49" s="51" t="s">
        <v>62</v>
      </c>
      <c r="L49" s="51" t="s">
        <v>114</v>
      </c>
      <c r="M49" s="37"/>
    </row>
    <row r="50" spans="1:13" ht="34.5" customHeight="1">
      <c r="A50" s="32">
        <v>48</v>
      </c>
      <c r="B50" s="4" t="s">
        <v>108</v>
      </c>
      <c r="C50" s="10" t="s">
        <v>109</v>
      </c>
      <c r="D50" s="10">
        <v>91.5</v>
      </c>
      <c r="E50" s="10">
        <v>61</v>
      </c>
      <c r="F50" s="9">
        <f t="shared" si="7"/>
        <v>24.400000000000002</v>
      </c>
      <c r="G50" s="10" t="s">
        <v>193</v>
      </c>
      <c r="H50" s="9"/>
      <c r="I50" s="9"/>
      <c r="J50" s="10"/>
      <c r="K50" s="51" t="s">
        <v>62</v>
      </c>
      <c r="L50" s="51" t="s">
        <v>114</v>
      </c>
      <c r="M50" s="37"/>
    </row>
    <row r="51" spans="1:13" ht="34.5" customHeight="1">
      <c r="A51" s="32">
        <v>49</v>
      </c>
      <c r="B51" s="4" t="s">
        <v>110</v>
      </c>
      <c r="C51" s="10" t="s">
        <v>111</v>
      </c>
      <c r="D51" s="10">
        <v>91</v>
      </c>
      <c r="E51" s="10">
        <v>60.67</v>
      </c>
      <c r="F51" s="9">
        <f t="shared" si="7"/>
        <v>24.268</v>
      </c>
      <c r="G51" s="10">
        <v>51</v>
      </c>
      <c r="H51" s="9">
        <f t="shared" si="0"/>
        <v>30.599999999999998</v>
      </c>
      <c r="I51" s="9">
        <f aca="true" t="shared" si="8" ref="I51:I60">F51+H51</f>
        <v>54.867999999999995</v>
      </c>
      <c r="J51" s="10">
        <v>3</v>
      </c>
      <c r="K51" s="51" t="s">
        <v>62</v>
      </c>
      <c r="L51" s="51" t="s">
        <v>114</v>
      </c>
      <c r="M51" s="37"/>
    </row>
    <row r="52" spans="1:13" ht="34.5" customHeight="1" thickBot="1">
      <c r="A52" s="33">
        <v>50</v>
      </c>
      <c r="B52" s="5" t="s">
        <v>112</v>
      </c>
      <c r="C52" s="11" t="s">
        <v>113</v>
      </c>
      <c r="D52" s="11">
        <v>90.5</v>
      </c>
      <c r="E52" s="11">
        <v>60.33</v>
      </c>
      <c r="F52" s="13">
        <f t="shared" si="7"/>
        <v>24.132</v>
      </c>
      <c r="G52" s="11">
        <v>51</v>
      </c>
      <c r="H52" s="13">
        <f t="shared" si="0"/>
        <v>30.599999999999998</v>
      </c>
      <c r="I52" s="13">
        <f t="shared" si="8"/>
        <v>54.732</v>
      </c>
      <c r="J52" s="11">
        <v>4</v>
      </c>
      <c r="K52" s="53" t="s">
        <v>62</v>
      </c>
      <c r="L52" s="53" t="s">
        <v>114</v>
      </c>
      <c r="M52" s="39"/>
    </row>
    <row r="53" spans="1:13" ht="34.5" customHeight="1">
      <c r="A53" s="67">
        <v>51</v>
      </c>
      <c r="B53" s="68" t="s">
        <v>115</v>
      </c>
      <c r="C53" s="69" t="s">
        <v>116</v>
      </c>
      <c r="D53" s="69">
        <v>97</v>
      </c>
      <c r="E53" s="69">
        <v>64.67</v>
      </c>
      <c r="F53" s="59">
        <f t="shared" si="7"/>
        <v>25.868000000000002</v>
      </c>
      <c r="G53" s="69">
        <v>63.33</v>
      </c>
      <c r="H53" s="59">
        <f t="shared" si="0"/>
        <v>37.998</v>
      </c>
      <c r="I53" s="59">
        <f t="shared" si="8"/>
        <v>63.866</v>
      </c>
      <c r="J53" s="69">
        <v>4</v>
      </c>
      <c r="K53" s="70" t="s">
        <v>62</v>
      </c>
      <c r="L53" s="70" t="s">
        <v>125</v>
      </c>
      <c r="M53" s="71"/>
    </row>
    <row r="54" spans="1:13" ht="34.5" customHeight="1">
      <c r="A54" s="32">
        <v>52</v>
      </c>
      <c r="B54" s="4" t="s">
        <v>117</v>
      </c>
      <c r="C54" s="10" t="s">
        <v>118</v>
      </c>
      <c r="D54" s="10">
        <v>94</v>
      </c>
      <c r="E54" s="10">
        <v>62.67</v>
      </c>
      <c r="F54" s="9">
        <f t="shared" si="7"/>
        <v>25.068</v>
      </c>
      <c r="G54" s="10">
        <v>79</v>
      </c>
      <c r="H54" s="9">
        <f t="shared" si="0"/>
        <v>47.4</v>
      </c>
      <c r="I54" s="9">
        <f t="shared" si="8"/>
        <v>72.468</v>
      </c>
      <c r="J54" s="10">
        <v>1</v>
      </c>
      <c r="K54" s="51" t="s">
        <v>62</v>
      </c>
      <c r="L54" s="51" t="s">
        <v>125</v>
      </c>
      <c r="M54" s="37" t="s">
        <v>191</v>
      </c>
    </row>
    <row r="55" spans="1:13" ht="34.5" customHeight="1">
      <c r="A55" s="32">
        <v>53</v>
      </c>
      <c r="B55" s="4" t="s">
        <v>119</v>
      </c>
      <c r="C55" s="10" t="s">
        <v>120</v>
      </c>
      <c r="D55" s="10">
        <v>91.5</v>
      </c>
      <c r="E55" s="10">
        <v>61</v>
      </c>
      <c r="F55" s="9">
        <f t="shared" si="7"/>
        <v>24.400000000000002</v>
      </c>
      <c r="G55" s="10">
        <v>65.67</v>
      </c>
      <c r="H55" s="60">
        <f>G55*0.6</f>
        <v>39.402</v>
      </c>
      <c r="I55" s="9">
        <f t="shared" si="8"/>
        <v>63.80200000000001</v>
      </c>
      <c r="J55" s="10">
        <v>5</v>
      </c>
      <c r="K55" s="51" t="s">
        <v>62</v>
      </c>
      <c r="L55" s="51" t="s">
        <v>125</v>
      </c>
      <c r="M55" s="37"/>
    </row>
    <row r="56" spans="1:13" ht="34.5" customHeight="1">
      <c r="A56" s="32">
        <v>54</v>
      </c>
      <c r="B56" s="4" t="s">
        <v>121</v>
      </c>
      <c r="C56" s="10" t="s">
        <v>122</v>
      </c>
      <c r="D56" s="10">
        <v>88.5</v>
      </c>
      <c r="E56" s="10">
        <v>59</v>
      </c>
      <c r="F56" s="9">
        <f t="shared" si="7"/>
        <v>23.6</v>
      </c>
      <c r="G56" s="10">
        <v>68.33</v>
      </c>
      <c r="H56" s="9">
        <f t="shared" si="0"/>
        <v>40.998</v>
      </c>
      <c r="I56" s="9">
        <f t="shared" si="8"/>
        <v>64.598</v>
      </c>
      <c r="J56" s="10">
        <v>2</v>
      </c>
      <c r="K56" s="51" t="s">
        <v>62</v>
      </c>
      <c r="L56" s="51" t="s">
        <v>125</v>
      </c>
      <c r="M56" s="37"/>
    </row>
    <row r="57" spans="1:13" ht="34.5" customHeight="1" thickBot="1">
      <c r="A57" s="33">
        <v>55</v>
      </c>
      <c r="B57" s="5" t="s">
        <v>123</v>
      </c>
      <c r="C57" s="11" t="s">
        <v>124</v>
      </c>
      <c r="D57" s="11">
        <v>88.5</v>
      </c>
      <c r="E57" s="11">
        <v>59</v>
      </c>
      <c r="F57" s="13">
        <f t="shared" si="7"/>
        <v>23.6</v>
      </c>
      <c r="G57" s="11">
        <v>68.33</v>
      </c>
      <c r="H57" s="59">
        <f t="shared" si="0"/>
        <v>40.998</v>
      </c>
      <c r="I57" s="13">
        <f t="shared" si="8"/>
        <v>64.598</v>
      </c>
      <c r="J57" s="11">
        <v>2</v>
      </c>
      <c r="K57" s="53" t="s">
        <v>62</v>
      </c>
      <c r="L57" s="53" t="s">
        <v>125</v>
      </c>
      <c r="M57" s="39"/>
    </row>
    <row r="58" spans="1:13" ht="34.5" customHeight="1">
      <c r="A58" s="31">
        <v>56</v>
      </c>
      <c r="B58" s="3" t="s">
        <v>126</v>
      </c>
      <c r="C58" s="8" t="s">
        <v>127</v>
      </c>
      <c r="D58" s="8">
        <v>89</v>
      </c>
      <c r="E58" s="8">
        <v>59.33</v>
      </c>
      <c r="F58" s="12">
        <f t="shared" si="7"/>
        <v>23.732</v>
      </c>
      <c r="G58" s="8" t="s">
        <v>193</v>
      </c>
      <c r="H58" s="58"/>
      <c r="I58" s="12"/>
      <c r="J58" s="8"/>
      <c r="K58" s="50" t="s">
        <v>130</v>
      </c>
      <c r="L58" s="50" t="s">
        <v>18</v>
      </c>
      <c r="M58" s="36"/>
    </row>
    <row r="59" spans="1:13" ht="34.5" customHeight="1" thickBot="1">
      <c r="A59" s="33">
        <v>57</v>
      </c>
      <c r="B59" s="5" t="s">
        <v>128</v>
      </c>
      <c r="C59" s="11" t="s">
        <v>129</v>
      </c>
      <c r="D59" s="11">
        <v>83.5</v>
      </c>
      <c r="E59" s="11">
        <v>55.67</v>
      </c>
      <c r="F59" s="13">
        <f>E59*0.4</f>
        <v>22.268</v>
      </c>
      <c r="G59" s="11">
        <v>76.67</v>
      </c>
      <c r="H59" s="13">
        <f t="shared" si="0"/>
        <v>46.002</v>
      </c>
      <c r="I59" s="13">
        <f t="shared" si="8"/>
        <v>68.27000000000001</v>
      </c>
      <c r="J59" s="11">
        <v>1</v>
      </c>
      <c r="K59" s="53" t="s">
        <v>130</v>
      </c>
      <c r="L59" s="53" t="s">
        <v>18</v>
      </c>
      <c r="M59" s="39" t="s">
        <v>191</v>
      </c>
    </row>
    <row r="60" spans="1:13" ht="34.5" customHeight="1">
      <c r="A60" s="31">
        <v>58</v>
      </c>
      <c r="B60" s="3" t="s">
        <v>131</v>
      </c>
      <c r="C60" s="8" t="s">
        <v>132</v>
      </c>
      <c r="D60" s="8">
        <v>99.5</v>
      </c>
      <c r="E60" s="8">
        <v>66.33</v>
      </c>
      <c r="F60" s="12">
        <f>E60*0.4</f>
        <v>26.532</v>
      </c>
      <c r="G60" s="8">
        <v>59.67</v>
      </c>
      <c r="H60" s="60">
        <f t="shared" si="0"/>
        <v>35.802</v>
      </c>
      <c r="I60" s="12">
        <f t="shared" si="8"/>
        <v>62.334</v>
      </c>
      <c r="J60" s="8">
        <v>8</v>
      </c>
      <c r="K60" s="50" t="s">
        <v>130</v>
      </c>
      <c r="L60" s="50" t="s">
        <v>25</v>
      </c>
      <c r="M60" s="36"/>
    </row>
    <row r="61" spans="1:13" ht="34.5" customHeight="1">
      <c r="A61" s="32">
        <v>59</v>
      </c>
      <c r="B61" s="4" t="s">
        <v>133</v>
      </c>
      <c r="C61" s="10" t="s">
        <v>134</v>
      </c>
      <c r="D61" s="10">
        <v>98.5</v>
      </c>
      <c r="E61" s="10">
        <v>65.67</v>
      </c>
      <c r="F61" s="9">
        <f aca="true" t="shared" si="9" ref="F61:F70">E61*0.4</f>
        <v>26.268</v>
      </c>
      <c r="G61" s="10">
        <v>90</v>
      </c>
      <c r="H61" s="9">
        <f t="shared" si="0"/>
        <v>54</v>
      </c>
      <c r="I61" s="9">
        <f>F61+H61</f>
        <v>80.268</v>
      </c>
      <c r="J61" s="10">
        <v>1</v>
      </c>
      <c r="K61" s="51" t="s">
        <v>130</v>
      </c>
      <c r="L61" s="51" t="s">
        <v>25</v>
      </c>
      <c r="M61" s="37" t="s">
        <v>191</v>
      </c>
    </row>
    <row r="62" spans="1:13" ht="34.5" customHeight="1">
      <c r="A62" s="32">
        <v>60</v>
      </c>
      <c r="B62" s="4" t="s">
        <v>135</v>
      </c>
      <c r="C62" s="10" t="s">
        <v>136</v>
      </c>
      <c r="D62" s="10">
        <v>94.5</v>
      </c>
      <c r="E62" s="10">
        <v>63</v>
      </c>
      <c r="F62" s="9">
        <f t="shared" si="9"/>
        <v>25.200000000000003</v>
      </c>
      <c r="G62" s="10">
        <v>86.67</v>
      </c>
      <c r="H62" s="9">
        <f t="shared" si="0"/>
        <v>52.002</v>
      </c>
      <c r="I62" s="9">
        <f>F62+H62</f>
        <v>77.202</v>
      </c>
      <c r="J62" s="10">
        <v>2</v>
      </c>
      <c r="K62" s="51" t="s">
        <v>130</v>
      </c>
      <c r="L62" s="51" t="s">
        <v>25</v>
      </c>
      <c r="M62" s="37" t="s">
        <v>191</v>
      </c>
    </row>
    <row r="63" spans="1:13" ht="34.5" customHeight="1">
      <c r="A63" s="32">
        <v>61</v>
      </c>
      <c r="B63" s="4" t="s">
        <v>137</v>
      </c>
      <c r="C63" s="10" t="s">
        <v>138</v>
      </c>
      <c r="D63" s="10">
        <v>94.5</v>
      </c>
      <c r="E63" s="10">
        <v>63</v>
      </c>
      <c r="F63" s="9">
        <f t="shared" si="9"/>
        <v>25.200000000000003</v>
      </c>
      <c r="G63" s="10" t="s">
        <v>193</v>
      </c>
      <c r="H63" s="9"/>
      <c r="I63" s="9"/>
      <c r="J63" s="10"/>
      <c r="K63" s="51" t="s">
        <v>130</v>
      </c>
      <c r="L63" s="51" t="s">
        <v>25</v>
      </c>
      <c r="M63" s="37"/>
    </row>
    <row r="64" spans="1:13" ht="34.5" customHeight="1">
      <c r="A64" s="32">
        <v>62</v>
      </c>
      <c r="B64" s="4" t="s">
        <v>139</v>
      </c>
      <c r="C64" s="10" t="s">
        <v>140</v>
      </c>
      <c r="D64" s="10">
        <v>94</v>
      </c>
      <c r="E64" s="10">
        <v>62.67</v>
      </c>
      <c r="F64" s="9">
        <f t="shared" si="9"/>
        <v>25.068</v>
      </c>
      <c r="G64" s="10">
        <v>77.33</v>
      </c>
      <c r="H64" s="9">
        <f t="shared" si="0"/>
        <v>46.397999999999996</v>
      </c>
      <c r="I64" s="9">
        <f aca="true" t="shared" si="10" ref="I64:I73">F64+H64</f>
        <v>71.466</v>
      </c>
      <c r="J64" s="10">
        <v>4</v>
      </c>
      <c r="K64" s="51" t="s">
        <v>130</v>
      </c>
      <c r="L64" s="51" t="s">
        <v>25</v>
      </c>
      <c r="M64" s="37"/>
    </row>
    <row r="65" spans="1:13" ht="34.5" customHeight="1">
      <c r="A65" s="32">
        <v>63</v>
      </c>
      <c r="B65" s="4" t="s">
        <v>141</v>
      </c>
      <c r="C65" s="10" t="s">
        <v>142</v>
      </c>
      <c r="D65" s="10">
        <v>91.5</v>
      </c>
      <c r="E65" s="10">
        <v>61</v>
      </c>
      <c r="F65" s="9">
        <f t="shared" si="9"/>
        <v>24.400000000000002</v>
      </c>
      <c r="G65" s="10">
        <v>65</v>
      </c>
      <c r="H65" s="9">
        <f>G65*0.6</f>
        <v>39</v>
      </c>
      <c r="I65" s="9">
        <f t="shared" si="10"/>
        <v>63.400000000000006</v>
      </c>
      <c r="J65" s="10">
        <v>7</v>
      </c>
      <c r="K65" s="51" t="s">
        <v>130</v>
      </c>
      <c r="L65" s="51" t="s">
        <v>25</v>
      </c>
      <c r="M65" s="37"/>
    </row>
    <row r="66" spans="1:13" ht="34.5" customHeight="1">
      <c r="A66" s="32">
        <v>64</v>
      </c>
      <c r="B66" s="4" t="s">
        <v>143</v>
      </c>
      <c r="C66" s="10" t="s">
        <v>144</v>
      </c>
      <c r="D66" s="10">
        <v>91</v>
      </c>
      <c r="E66" s="10">
        <v>60.67</v>
      </c>
      <c r="F66" s="9">
        <f t="shared" si="9"/>
        <v>24.268</v>
      </c>
      <c r="G66" s="10">
        <v>70</v>
      </c>
      <c r="H66" s="9">
        <f t="shared" si="0"/>
        <v>42</v>
      </c>
      <c r="I66" s="9">
        <f t="shared" si="10"/>
        <v>66.268</v>
      </c>
      <c r="J66" s="10">
        <v>6</v>
      </c>
      <c r="K66" s="51" t="s">
        <v>130</v>
      </c>
      <c r="L66" s="51" t="s">
        <v>25</v>
      </c>
      <c r="M66" s="37"/>
    </row>
    <row r="67" spans="1:13" ht="34.5" customHeight="1">
      <c r="A67" s="32">
        <v>65</v>
      </c>
      <c r="B67" s="4" t="s">
        <v>145</v>
      </c>
      <c r="C67" s="10" t="s">
        <v>146</v>
      </c>
      <c r="D67" s="10">
        <v>91</v>
      </c>
      <c r="E67" s="10">
        <v>60.67</v>
      </c>
      <c r="F67" s="9">
        <f t="shared" si="9"/>
        <v>24.268</v>
      </c>
      <c r="G67" s="10">
        <v>78.33</v>
      </c>
      <c r="H67" s="9">
        <f t="shared" si="0"/>
        <v>46.998</v>
      </c>
      <c r="I67" s="9">
        <f t="shared" si="10"/>
        <v>71.26599999999999</v>
      </c>
      <c r="J67" s="10">
        <v>5</v>
      </c>
      <c r="K67" s="51" t="s">
        <v>130</v>
      </c>
      <c r="L67" s="51" t="s">
        <v>25</v>
      </c>
      <c r="M67" s="37"/>
    </row>
    <row r="68" spans="1:13" ht="34.5" customHeight="1" thickBot="1">
      <c r="A68" s="33">
        <v>66</v>
      </c>
      <c r="B68" s="5" t="s">
        <v>147</v>
      </c>
      <c r="C68" s="11" t="s">
        <v>148</v>
      </c>
      <c r="D68" s="11">
        <v>88</v>
      </c>
      <c r="E68" s="11">
        <v>58.67</v>
      </c>
      <c r="F68" s="13">
        <f t="shared" si="9"/>
        <v>23.468000000000004</v>
      </c>
      <c r="G68" s="11">
        <v>82.33</v>
      </c>
      <c r="H68" s="59">
        <f aca="true" t="shared" si="11" ref="H68:H73">G68*0.6</f>
        <v>49.397999999999996</v>
      </c>
      <c r="I68" s="13">
        <f t="shared" si="10"/>
        <v>72.866</v>
      </c>
      <c r="J68" s="11">
        <v>3</v>
      </c>
      <c r="K68" s="53" t="s">
        <v>130</v>
      </c>
      <c r="L68" s="53" t="s">
        <v>25</v>
      </c>
      <c r="M68" s="39" t="s">
        <v>191</v>
      </c>
    </row>
    <row r="69" spans="1:13" ht="34.5" customHeight="1">
      <c r="A69" s="31">
        <v>67</v>
      </c>
      <c r="B69" s="8" t="s">
        <v>149</v>
      </c>
      <c r="C69" s="3" t="s">
        <v>150</v>
      </c>
      <c r="D69" s="8">
        <v>94</v>
      </c>
      <c r="E69" s="8">
        <v>62.67</v>
      </c>
      <c r="F69" s="12">
        <f t="shared" si="9"/>
        <v>25.068</v>
      </c>
      <c r="G69" s="8">
        <v>58.67</v>
      </c>
      <c r="H69" s="58">
        <f t="shared" si="11"/>
        <v>35.202</v>
      </c>
      <c r="I69" s="12">
        <f t="shared" si="10"/>
        <v>60.269999999999996</v>
      </c>
      <c r="J69" s="8">
        <v>2</v>
      </c>
      <c r="K69" s="50" t="s">
        <v>130</v>
      </c>
      <c r="L69" s="50" t="s">
        <v>30</v>
      </c>
      <c r="M69" s="36"/>
    </row>
    <row r="70" spans="1:13" ht="34.5" customHeight="1">
      <c r="A70" s="32">
        <v>68</v>
      </c>
      <c r="B70" s="10" t="s">
        <v>151</v>
      </c>
      <c r="C70" s="4" t="s">
        <v>33</v>
      </c>
      <c r="D70" s="10">
        <v>78.5</v>
      </c>
      <c r="E70" s="10">
        <v>52.33</v>
      </c>
      <c r="F70" s="9">
        <f t="shared" si="9"/>
        <v>20.932000000000002</v>
      </c>
      <c r="G70" s="10">
        <v>81.67</v>
      </c>
      <c r="H70" s="9">
        <f t="shared" si="11"/>
        <v>49.002</v>
      </c>
      <c r="I70" s="9">
        <f t="shared" si="10"/>
        <v>69.934</v>
      </c>
      <c r="J70" s="10">
        <v>1</v>
      </c>
      <c r="K70" s="51" t="s">
        <v>130</v>
      </c>
      <c r="L70" s="51" t="s">
        <v>30</v>
      </c>
      <c r="M70" s="37" t="s">
        <v>191</v>
      </c>
    </row>
    <row r="71" spans="1:13" ht="34.5" customHeight="1" thickBot="1">
      <c r="A71" s="33">
        <v>69</v>
      </c>
      <c r="B71" s="11" t="s">
        <v>152</v>
      </c>
      <c r="C71" s="5" t="s">
        <v>153</v>
      </c>
      <c r="D71" s="11">
        <v>67.5</v>
      </c>
      <c r="E71" s="11">
        <v>45</v>
      </c>
      <c r="F71" s="13">
        <f>E71*0.4</f>
        <v>18</v>
      </c>
      <c r="G71" s="11">
        <v>50.67</v>
      </c>
      <c r="H71" s="59">
        <f t="shared" si="11"/>
        <v>30.402</v>
      </c>
      <c r="I71" s="13">
        <f t="shared" si="10"/>
        <v>48.402</v>
      </c>
      <c r="J71" s="11">
        <v>3</v>
      </c>
      <c r="K71" s="53" t="s">
        <v>130</v>
      </c>
      <c r="L71" s="53" t="s">
        <v>30</v>
      </c>
      <c r="M71" s="39"/>
    </row>
    <row r="72" spans="1:13" ht="34.5" customHeight="1" thickBot="1">
      <c r="A72" s="20">
        <v>70</v>
      </c>
      <c r="B72" s="27" t="s">
        <v>154</v>
      </c>
      <c r="C72" s="28" t="s">
        <v>155</v>
      </c>
      <c r="D72" s="28">
        <v>73.5</v>
      </c>
      <c r="E72" s="28">
        <v>49</v>
      </c>
      <c r="F72" s="29">
        <f>E72*0.4</f>
        <v>19.6</v>
      </c>
      <c r="G72" s="28">
        <v>51.67</v>
      </c>
      <c r="H72" s="12">
        <f t="shared" si="11"/>
        <v>31.002</v>
      </c>
      <c r="I72" s="29">
        <f t="shared" si="10"/>
        <v>50.602000000000004</v>
      </c>
      <c r="J72" s="28">
        <v>1</v>
      </c>
      <c r="K72" s="54" t="s">
        <v>130</v>
      </c>
      <c r="L72" s="54" t="s">
        <v>44</v>
      </c>
      <c r="M72" s="40"/>
    </row>
    <row r="73" spans="1:13" ht="34.5" customHeight="1">
      <c r="A73" s="30">
        <v>71</v>
      </c>
      <c r="B73" s="14" t="s">
        <v>156</v>
      </c>
      <c r="C73" s="15" t="s">
        <v>157</v>
      </c>
      <c r="D73" s="15">
        <v>102.5</v>
      </c>
      <c r="E73" s="15">
        <v>68.33</v>
      </c>
      <c r="F73" s="16">
        <f>E73*0.4</f>
        <v>27.332</v>
      </c>
      <c r="G73" s="15">
        <v>63.33</v>
      </c>
      <c r="H73" s="58">
        <f t="shared" si="11"/>
        <v>37.998</v>
      </c>
      <c r="I73" s="16">
        <f t="shared" si="10"/>
        <v>65.33</v>
      </c>
      <c r="J73" s="15">
        <v>2</v>
      </c>
      <c r="K73" s="55" t="s">
        <v>130</v>
      </c>
      <c r="L73" s="55" t="s">
        <v>53</v>
      </c>
      <c r="M73" s="41"/>
    </row>
    <row r="74" spans="1:13" ht="34.5" customHeight="1">
      <c r="A74" s="34">
        <v>72</v>
      </c>
      <c r="B74" s="17" t="s">
        <v>158</v>
      </c>
      <c r="C74" s="18" t="s">
        <v>159</v>
      </c>
      <c r="D74" s="18">
        <v>97</v>
      </c>
      <c r="E74" s="18">
        <v>64.67</v>
      </c>
      <c r="F74" s="19">
        <f aca="true" t="shared" si="12" ref="F74:F85">E74*0.4</f>
        <v>25.868000000000002</v>
      </c>
      <c r="G74" s="18">
        <v>60.67</v>
      </c>
      <c r="H74" s="9">
        <f>G74*0.6</f>
        <v>36.402</v>
      </c>
      <c r="I74" s="19">
        <f>F74+H74</f>
        <v>62.27</v>
      </c>
      <c r="J74" s="18">
        <v>3</v>
      </c>
      <c r="K74" s="56" t="s">
        <v>130</v>
      </c>
      <c r="L74" s="56" t="s">
        <v>53</v>
      </c>
      <c r="M74" s="42"/>
    </row>
    <row r="75" spans="1:13" ht="34.5" customHeight="1" thickBot="1">
      <c r="A75" s="35">
        <v>73</v>
      </c>
      <c r="B75" s="21" t="s">
        <v>160</v>
      </c>
      <c r="C75" s="22" t="s">
        <v>161</v>
      </c>
      <c r="D75" s="22">
        <v>95</v>
      </c>
      <c r="E75" s="22">
        <v>63.33</v>
      </c>
      <c r="F75" s="23">
        <f t="shared" si="12"/>
        <v>25.332</v>
      </c>
      <c r="G75" s="22">
        <v>72.33</v>
      </c>
      <c r="H75" s="59">
        <f aca="true" t="shared" si="13" ref="H75:H80">G75*0.6</f>
        <v>43.397999999999996</v>
      </c>
      <c r="I75" s="23">
        <f>F75+H75</f>
        <v>68.72999999999999</v>
      </c>
      <c r="J75" s="22">
        <v>1</v>
      </c>
      <c r="K75" s="57" t="s">
        <v>130</v>
      </c>
      <c r="L75" s="57" t="s">
        <v>53</v>
      </c>
      <c r="M75" s="43" t="s">
        <v>191</v>
      </c>
    </row>
    <row r="76" spans="1:13" ht="34.5" customHeight="1">
      <c r="A76" s="30">
        <v>74</v>
      </c>
      <c r="B76" s="14" t="s">
        <v>162</v>
      </c>
      <c r="C76" s="15" t="s">
        <v>163</v>
      </c>
      <c r="D76" s="15">
        <v>102.5</v>
      </c>
      <c r="E76" s="15">
        <v>68.33</v>
      </c>
      <c r="F76" s="16">
        <f t="shared" si="12"/>
        <v>27.332</v>
      </c>
      <c r="G76" s="15">
        <v>76</v>
      </c>
      <c r="H76" s="58">
        <f t="shared" si="13"/>
        <v>45.6</v>
      </c>
      <c r="I76" s="16">
        <f aca="true" t="shared" si="14" ref="I76:I85">F76+H76</f>
        <v>72.932</v>
      </c>
      <c r="J76" s="15">
        <v>2</v>
      </c>
      <c r="K76" s="55" t="s">
        <v>130</v>
      </c>
      <c r="L76" s="55" t="s">
        <v>174</v>
      </c>
      <c r="M76" s="41" t="s">
        <v>191</v>
      </c>
    </row>
    <row r="77" spans="1:13" ht="34.5" customHeight="1">
      <c r="A77" s="34">
        <v>75</v>
      </c>
      <c r="B77" s="17" t="s">
        <v>164</v>
      </c>
      <c r="C77" s="18" t="s">
        <v>165</v>
      </c>
      <c r="D77" s="18">
        <v>90</v>
      </c>
      <c r="E77" s="18">
        <v>60</v>
      </c>
      <c r="F77" s="19">
        <f t="shared" si="12"/>
        <v>24</v>
      </c>
      <c r="G77" s="18">
        <v>82.67</v>
      </c>
      <c r="H77" s="9">
        <f t="shared" si="13"/>
        <v>49.602</v>
      </c>
      <c r="I77" s="19">
        <f t="shared" si="14"/>
        <v>73.602</v>
      </c>
      <c r="J77" s="18">
        <v>1</v>
      </c>
      <c r="K77" s="56" t="s">
        <v>130</v>
      </c>
      <c r="L77" s="56" t="s">
        <v>174</v>
      </c>
      <c r="M77" s="42" t="s">
        <v>191</v>
      </c>
    </row>
    <row r="78" spans="1:13" ht="34.5" customHeight="1">
      <c r="A78" s="34">
        <v>76</v>
      </c>
      <c r="B78" s="17" t="s">
        <v>166</v>
      </c>
      <c r="C78" s="18" t="s">
        <v>167</v>
      </c>
      <c r="D78" s="18">
        <v>86.5</v>
      </c>
      <c r="E78" s="18">
        <v>57.67</v>
      </c>
      <c r="F78" s="19">
        <f>E78*0.4</f>
        <v>23.068</v>
      </c>
      <c r="G78" s="18">
        <v>67</v>
      </c>
      <c r="H78" s="9">
        <f t="shared" si="13"/>
        <v>40.199999999999996</v>
      </c>
      <c r="I78" s="19">
        <f t="shared" si="14"/>
        <v>63.268</v>
      </c>
      <c r="J78" s="18">
        <v>5</v>
      </c>
      <c r="K78" s="56" t="s">
        <v>130</v>
      </c>
      <c r="L78" s="56" t="s">
        <v>174</v>
      </c>
      <c r="M78" s="42"/>
    </row>
    <row r="79" spans="1:13" ht="34.5" customHeight="1">
      <c r="A79" s="34">
        <v>77</v>
      </c>
      <c r="B79" s="17" t="s">
        <v>168</v>
      </c>
      <c r="C79" s="18" t="s">
        <v>169</v>
      </c>
      <c r="D79" s="18">
        <v>86.5</v>
      </c>
      <c r="E79" s="18">
        <v>57.67</v>
      </c>
      <c r="F79" s="19">
        <f t="shared" si="12"/>
        <v>23.068</v>
      </c>
      <c r="G79" s="18">
        <v>69</v>
      </c>
      <c r="H79" s="9">
        <f t="shared" si="13"/>
        <v>41.4</v>
      </c>
      <c r="I79" s="19">
        <f t="shared" si="14"/>
        <v>64.468</v>
      </c>
      <c r="J79" s="18">
        <v>3</v>
      </c>
      <c r="K79" s="56" t="s">
        <v>130</v>
      </c>
      <c r="L79" s="56" t="s">
        <v>174</v>
      </c>
      <c r="M79" s="42"/>
    </row>
    <row r="80" spans="1:13" ht="34.5" customHeight="1">
      <c r="A80" s="34">
        <v>78</v>
      </c>
      <c r="B80" s="17" t="s">
        <v>170</v>
      </c>
      <c r="C80" s="18" t="s">
        <v>171</v>
      </c>
      <c r="D80" s="18">
        <v>84.5</v>
      </c>
      <c r="E80" s="18">
        <v>56.33</v>
      </c>
      <c r="F80" s="19">
        <f t="shared" si="12"/>
        <v>22.532</v>
      </c>
      <c r="G80" s="18">
        <v>60.67</v>
      </c>
      <c r="H80" s="9">
        <f t="shared" si="13"/>
        <v>36.402</v>
      </c>
      <c r="I80" s="19">
        <f t="shared" si="14"/>
        <v>58.934</v>
      </c>
      <c r="J80" s="18">
        <v>6</v>
      </c>
      <c r="K80" s="56" t="s">
        <v>130</v>
      </c>
      <c r="L80" s="56" t="s">
        <v>174</v>
      </c>
      <c r="M80" s="42"/>
    </row>
    <row r="81" spans="1:13" ht="34.5" customHeight="1" thickBot="1">
      <c r="A81" s="35">
        <v>79</v>
      </c>
      <c r="B81" s="21" t="s">
        <v>172</v>
      </c>
      <c r="C81" s="22" t="s">
        <v>173</v>
      </c>
      <c r="D81" s="22">
        <v>83</v>
      </c>
      <c r="E81" s="22">
        <v>55.33</v>
      </c>
      <c r="F81" s="23">
        <f t="shared" si="12"/>
        <v>22.132</v>
      </c>
      <c r="G81" s="22">
        <v>69.67</v>
      </c>
      <c r="H81" s="59">
        <f>G81*0.6</f>
        <v>41.802</v>
      </c>
      <c r="I81" s="23">
        <f t="shared" si="14"/>
        <v>63.934</v>
      </c>
      <c r="J81" s="22">
        <v>4</v>
      </c>
      <c r="K81" s="57" t="s">
        <v>130</v>
      </c>
      <c r="L81" s="57" t="s">
        <v>174</v>
      </c>
      <c r="M81" s="43"/>
    </row>
    <row r="82" spans="1:13" ht="34.5" customHeight="1">
      <c r="A82" s="30">
        <v>80</v>
      </c>
      <c r="B82" s="24" t="s">
        <v>175</v>
      </c>
      <c r="C82" s="15" t="s">
        <v>176</v>
      </c>
      <c r="D82" s="15">
        <v>98.5</v>
      </c>
      <c r="E82" s="15">
        <v>65.67</v>
      </c>
      <c r="F82" s="16">
        <f t="shared" si="12"/>
        <v>26.268</v>
      </c>
      <c r="G82" s="15">
        <v>87</v>
      </c>
      <c r="H82" s="58">
        <f>G82*0.6</f>
        <v>52.199999999999996</v>
      </c>
      <c r="I82" s="16">
        <f t="shared" si="14"/>
        <v>78.46799999999999</v>
      </c>
      <c r="J82" s="15">
        <v>1</v>
      </c>
      <c r="K82" s="55" t="s">
        <v>180</v>
      </c>
      <c r="L82" s="55" t="s">
        <v>18</v>
      </c>
      <c r="M82" s="41" t="s">
        <v>191</v>
      </c>
    </row>
    <row r="83" spans="1:13" ht="34.5" customHeight="1">
      <c r="A83" s="34">
        <v>81</v>
      </c>
      <c r="B83" s="25" t="s">
        <v>177</v>
      </c>
      <c r="C83" s="18" t="s">
        <v>83</v>
      </c>
      <c r="D83" s="18">
        <v>97.5</v>
      </c>
      <c r="E83" s="18">
        <v>65</v>
      </c>
      <c r="F83" s="19">
        <f>E83*0.4</f>
        <v>26</v>
      </c>
      <c r="G83" s="18">
        <v>62.67</v>
      </c>
      <c r="H83" s="61">
        <f>G83*0.6</f>
        <v>37.602</v>
      </c>
      <c r="I83" s="19">
        <f t="shared" si="14"/>
        <v>63.602</v>
      </c>
      <c r="J83" s="18">
        <v>2</v>
      </c>
      <c r="K83" s="56" t="s">
        <v>180</v>
      </c>
      <c r="L83" s="56" t="s">
        <v>18</v>
      </c>
      <c r="M83" s="42"/>
    </row>
    <row r="84" spans="1:13" ht="34.5" customHeight="1" thickBot="1">
      <c r="A84" s="35">
        <v>82</v>
      </c>
      <c r="B84" s="26" t="s">
        <v>178</v>
      </c>
      <c r="C84" s="22" t="s">
        <v>179</v>
      </c>
      <c r="D84" s="22">
        <v>78.5</v>
      </c>
      <c r="E84" s="22">
        <v>52.33</v>
      </c>
      <c r="F84" s="23">
        <f t="shared" si="12"/>
        <v>20.932000000000002</v>
      </c>
      <c r="G84" s="62" t="s">
        <v>194</v>
      </c>
      <c r="H84" s="13"/>
      <c r="I84" s="63"/>
      <c r="J84" s="22"/>
      <c r="K84" s="57" t="s">
        <v>180</v>
      </c>
      <c r="L84" s="57" t="s">
        <v>18</v>
      </c>
      <c r="M84" s="43"/>
    </row>
    <row r="85" spans="1:13" ht="34.5" customHeight="1" thickBot="1">
      <c r="A85" s="20">
        <v>83</v>
      </c>
      <c r="B85" s="27" t="s">
        <v>181</v>
      </c>
      <c r="C85" s="28" t="s">
        <v>182</v>
      </c>
      <c r="D85" s="28">
        <v>95.5</v>
      </c>
      <c r="E85" s="28">
        <v>63.67</v>
      </c>
      <c r="F85" s="29">
        <f t="shared" si="12"/>
        <v>25.468000000000004</v>
      </c>
      <c r="G85" s="28">
        <v>86.67</v>
      </c>
      <c r="H85" s="64">
        <f>G85*0.6</f>
        <v>52.002</v>
      </c>
      <c r="I85" s="29">
        <f t="shared" si="14"/>
        <v>77.47</v>
      </c>
      <c r="J85" s="28">
        <v>1</v>
      </c>
      <c r="K85" s="54" t="s">
        <v>180</v>
      </c>
      <c r="L85" s="54" t="s">
        <v>25</v>
      </c>
      <c r="M85" s="40" t="s">
        <v>191</v>
      </c>
    </row>
  </sheetData>
  <sheetProtection/>
  <mergeCells count="1">
    <mergeCell ref="A1:M1"/>
  </mergeCells>
  <printOptions/>
  <pageMargins left="0.75" right="0.71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2017-11-15T03:18:42Z</cp:lastPrinted>
  <dcterms:created xsi:type="dcterms:W3CDTF">2017-10-09T06:08:22Z</dcterms:created>
  <dcterms:modified xsi:type="dcterms:W3CDTF">2017-11-16T02:57:39Z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