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<sst xmlns="http://schemas.openxmlformats.org/spreadsheetml/2006/main" count="175">
  <si>
    <t>自治区人力资源和社会保障厅所属事业单位2017年面向社会公开招聘工作人员进入体检环节人员名单</t>
  </si>
  <si>
    <t>序号</t>
  </si>
  <si>
    <t>姓名</t>
  </si>
  <si>
    <t>志愿</t>
  </si>
  <si>
    <t>性别</t>
  </si>
  <si>
    <t>民族</t>
  </si>
  <si>
    <t>准考证号</t>
  </si>
  <si>
    <t>加分状态</t>
  </si>
  <si>
    <t>综合基础
知识分数</t>
  </si>
  <si>
    <t>写作成绩</t>
  </si>
  <si>
    <t>笔试成绩</t>
  </si>
  <si>
    <t>笔试成绩比例</t>
  </si>
  <si>
    <t>面试</t>
  </si>
  <si>
    <t>面试成绩比例</t>
  </si>
  <si>
    <t>总成绩</t>
  </si>
  <si>
    <t>排名</t>
  </si>
  <si>
    <t>是否体检</t>
  </si>
  <si>
    <t>结构化面试成绩</t>
  </si>
  <si>
    <t>试讲成绩</t>
  </si>
  <si>
    <t>面试成绩</t>
  </si>
  <si>
    <t>陈保林</t>
  </si>
  <si>
    <t>男</t>
  </si>
  <si>
    <t>汉族</t>
  </si>
  <si>
    <t>无</t>
  </si>
  <si>
    <t>是</t>
  </si>
  <si>
    <t>张彧榜</t>
  </si>
  <si>
    <t>邱实</t>
  </si>
  <si>
    <t>女</t>
  </si>
  <si>
    <t>64</t>
  </si>
  <si>
    <t>卡迪热娅·热苏力</t>
  </si>
  <si>
    <t>维吾尔族</t>
  </si>
  <si>
    <t>否</t>
  </si>
  <si>
    <t>张梓瑞</t>
  </si>
  <si>
    <t>谢日扎提·努尔夏提</t>
  </si>
  <si>
    <t>王芳</t>
  </si>
  <si>
    <t>夏尔瓦娜木·阿力木江</t>
  </si>
  <si>
    <t>阿布都乃比·阿布都力克木</t>
  </si>
  <si>
    <t>王莹</t>
  </si>
  <si>
    <t>王雪莲</t>
  </si>
  <si>
    <t>10</t>
  </si>
  <si>
    <t>胡琪琦</t>
  </si>
  <si>
    <t>11</t>
  </si>
  <si>
    <t>陈乐双</t>
  </si>
  <si>
    <t>骆海瑞</t>
  </si>
  <si>
    <t>牛青</t>
  </si>
  <si>
    <t>马王杰</t>
  </si>
  <si>
    <t>回族</t>
  </si>
  <si>
    <t>伊克然木·司马义</t>
  </si>
  <si>
    <t>司拉木江·阿吉木</t>
  </si>
  <si>
    <t>彭翔</t>
  </si>
  <si>
    <t>杨晓静</t>
  </si>
  <si>
    <t>乐世泉</t>
  </si>
  <si>
    <t>9</t>
  </si>
  <si>
    <t>地里牙尔·卡哈尔</t>
  </si>
  <si>
    <t>杨柳</t>
  </si>
  <si>
    <t>成娜尔·马南</t>
  </si>
  <si>
    <t>哈萨克族</t>
  </si>
  <si>
    <t>苏文强</t>
  </si>
  <si>
    <t>皮丽扎提·艾力西</t>
  </si>
  <si>
    <t>宗烨</t>
  </si>
  <si>
    <t>王琴</t>
  </si>
  <si>
    <t>牟婷婷</t>
  </si>
  <si>
    <t>光其克·沙尔娜</t>
  </si>
  <si>
    <t>蒙古族</t>
  </si>
  <si>
    <t>阿通古丽·阿布拉</t>
  </si>
  <si>
    <t>王晓雪</t>
  </si>
  <si>
    <t>俄罗斯族</t>
  </si>
  <si>
    <t>刘杨洋</t>
  </si>
  <si>
    <t>孙玉梅</t>
  </si>
  <si>
    <t>郝羽倩</t>
  </si>
  <si>
    <t>张鹏</t>
  </si>
  <si>
    <t>踪菲</t>
  </si>
  <si>
    <t>马瑞峰</t>
  </si>
  <si>
    <t>田园</t>
  </si>
  <si>
    <t>古丽波斯坦· 喀迪尔</t>
  </si>
  <si>
    <t>张文慧</t>
  </si>
  <si>
    <t>周建德</t>
  </si>
  <si>
    <t>张爽</t>
  </si>
  <si>
    <t>李良玉</t>
  </si>
  <si>
    <t>李丽</t>
  </si>
  <si>
    <t>李品端</t>
  </si>
  <si>
    <t>马雪</t>
  </si>
  <si>
    <t>也尔那孜·玉山艾力</t>
  </si>
  <si>
    <t>加娜尔</t>
  </si>
  <si>
    <t>梁鹏飞</t>
  </si>
  <si>
    <t>张思依</t>
  </si>
  <si>
    <t>王渊琦</t>
  </si>
  <si>
    <t>1</t>
  </si>
  <si>
    <t>冶莉</t>
  </si>
  <si>
    <t>2</t>
  </si>
  <si>
    <t>赵丽</t>
  </si>
  <si>
    <t>3</t>
  </si>
  <si>
    <t>李雪华</t>
  </si>
  <si>
    <t>魏歆芮</t>
  </si>
  <si>
    <t>吴术芳</t>
  </si>
  <si>
    <t>锡伯族</t>
  </si>
  <si>
    <t>赵兴旺</t>
  </si>
  <si>
    <t>梅子涵</t>
  </si>
  <si>
    <t>关若妤</t>
  </si>
  <si>
    <t>彭凤梅</t>
  </si>
  <si>
    <t>叶里夏提· 阿布来提</t>
  </si>
  <si>
    <t>李红霞</t>
  </si>
  <si>
    <t>范晓媛</t>
  </si>
  <si>
    <t>顾亚霜</t>
  </si>
  <si>
    <t>衡林利</t>
  </si>
  <si>
    <t>康旭</t>
  </si>
  <si>
    <t>安鑫</t>
  </si>
  <si>
    <t>张静</t>
  </si>
  <si>
    <t>王睿</t>
  </si>
  <si>
    <t>4</t>
  </si>
  <si>
    <t>高丽洁</t>
  </si>
  <si>
    <t>缺考</t>
  </si>
  <si>
    <t>5</t>
  </si>
  <si>
    <t>徐瑞</t>
  </si>
  <si>
    <t>6</t>
  </si>
  <si>
    <t>徐林</t>
  </si>
  <si>
    <t>黄晶</t>
  </si>
  <si>
    <t>丁茜</t>
  </si>
  <si>
    <t>运燕</t>
  </si>
  <si>
    <t>刘丽沙</t>
  </si>
  <si>
    <t>文雯</t>
  </si>
  <si>
    <t>张韬</t>
  </si>
  <si>
    <t>冯惠</t>
  </si>
  <si>
    <t>张守鹏</t>
  </si>
  <si>
    <t>刘红蕊</t>
  </si>
  <si>
    <t>高新豫</t>
  </si>
  <si>
    <t>恰力哈尔·木哈什</t>
  </si>
  <si>
    <t>李亚卫</t>
  </si>
  <si>
    <t>米热阿迪力·卡米力</t>
  </si>
  <si>
    <t>王东辉</t>
  </si>
  <si>
    <t>庄瑛瑶</t>
  </si>
  <si>
    <t>翟新瑞</t>
  </si>
  <si>
    <t>放弃</t>
  </si>
  <si>
    <t>高臻</t>
  </si>
  <si>
    <t>赵春燕</t>
  </si>
  <si>
    <t>古丽仙·帕尔哈提</t>
  </si>
  <si>
    <t>潘霞</t>
  </si>
  <si>
    <t>黄丽萍</t>
  </si>
  <si>
    <t>7</t>
  </si>
  <si>
    <t>王欣</t>
  </si>
  <si>
    <t>8</t>
  </si>
  <si>
    <t>冯忻怡</t>
  </si>
  <si>
    <t>无效</t>
  </si>
  <si>
    <t>邸燕</t>
  </si>
  <si>
    <t>许志君</t>
  </si>
  <si>
    <t>任锦媛</t>
  </si>
  <si>
    <t>赵文娇</t>
  </si>
  <si>
    <t>王鹏</t>
  </si>
  <si>
    <t>雷雯翔</t>
  </si>
  <si>
    <t>曾智群</t>
  </si>
  <si>
    <t>帕克娜孜·木拉提</t>
  </si>
  <si>
    <t>66</t>
  </si>
  <si>
    <t>米婷</t>
  </si>
  <si>
    <t>胡西达·瓦力拜</t>
  </si>
  <si>
    <t>艾尔肯·艾尼瓦尔</t>
  </si>
  <si>
    <t>马彬彬</t>
  </si>
  <si>
    <t>巴合提亚尔·巴依别尔克</t>
  </si>
  <si>
    <t>洪帅</t>
  </si>
  <si>
    <t>刘江涛</t>
  </si>
  <si>
    <t>高帅</t>
  </si>
  <si>
    <t>黄四千</t>
  </si>
  <si>
    <t>张跃军</t>
  </si>
  <si>
    <t>台来提·尼加提</t>
  </si>
  <si>
    <t>曹鹏鹏</t>
  </si>
  <si>
    <t>马哲明</t>
  </si>
  <si>
    <t>孙庆</t>
  </si>
  <si>
    <t>马丽</t>
  </si>
  <si>
    <t>常亮</t>
  </si>
  <si>
    <t>艾木如拉江·艾合买提</t>
  </si>
  <si>
    <t>余佳鑫</t>
  </si>
  <si>
    <t>李自鹏</t>
  </si>
  <si>
    <t>陈静旖</t>
  </si>
  <si>
    <t>刘庆功</t>
  </si>
  <si>
    <t>备注</t>
  </si>
  <si>
    <t xml:space="preserve">    管理岗考试总成绩按照笔试、面试成绩5:5的比例计算；专业技术岗考试总成绩按照笔试、面试成绩4:6的比例计算。参加试讲的，面试成绩按照试讲成绩、结构化面试成绩7:3的比例计算。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</si>
</sst>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0"/>
  <sheetViews>
    <sheetView tabSelected="1" zoomScale="115" zoomScaleNormal="115" topLeftCell="A7" workbookViewId="0">
      <selection activeCell="K18" sqref="K18"/>
    </sheetView>
  </sheetViews>
  <sheetFormatPr defaultColWidth="9" defaultRowHeight="13.5"/>
  <cols>
    <col min="1" max="1" width="3.375" style="3" customWidth="1"/>
    <col min="2" max="2" width="20.7583333333333" style="4" customWidth="1"/>
    <col min="3" max="3" width="8.35833333333333" style="3" customWidth="1"/>
    <col min="4" max="4" width="4.775" style="3" customWidth="1"/>
    <col min="5" max="5" width="9.44166666666667" style="3" customWidth="1"/>
    <col min="6" max="6" width="11.9583333333333" style="3" customWidth="1"/>
    <col min="7" max="7" width="4.125" style="3" customWidth="1"/>
    <col min="8" max="8" width="7.81666666666667" style="3" customWidth="1"/>
    <col min="9" max="9" width="4.78333333333333" style="3" customWidth="1"/>
    <col min="10" max="10" width="4.89166666666667" style="3" customWidth="1"/>
    <col min="11" max="11" width="5.21666666666667" style="3" customWidth="1"/>
    <col min="12" max="12" width="9.23333333333333" style="5" customWidth="1"/>
    <col min="13" max="13" width="5.65" style="3" customWidth="1"/>
    <col min="14" max="14" width="7.93333333333333" style="6" customWidth="1"/>
    <col min="15" max="15" width="5.54166666666667" style="3" customWidth="1"/>
    <col min="16" max="16" width="9.23333333333333" style="6" customWidth="1"/>
    <col min="17" max="17" width="4.45" style="3" customWidth="1"/>
    <col min="18" max="18" width="5.31666666666667" style="3" customWidth="1"/>
    <col min="19" max="16384" width="9" style="3"/>
  </cols>
  <sheetData>
    <row r="1" ht="54.9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9" customHeight="1" spans="1:1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  <c r="K2" s="17" t="s">
        <v>11</v>
      </c>
      <c r="L2" s="18" t="s">
        <v>12</v>
      </c>
      <c r="M2" s="19"/>
      <c r="N2" s="20"/>
      <c r="O2" s="21" t="s">
        <v>13</v>
      </c>
      <c r="P2" s="22" t="s">
        <v>14</v>
      </c>
      <c r="Q2" s="32" t="s">
        <v>15</v>
      </c>
      <c r="R2" s="21" t="s">
        <v>16</v>
      </c>
    </row>
    <row r="3" ht="35" customHeight="1" spans="1:18">
      <c r="A3" s="10"/>
      <c r="B3" s="11"/>
      <c r="C3" s="11"/>
      <c r="D3" s="11"/>
      <c r="E3" s="11"/>
      <c r="F3" s="11"/>
      <c r="G3" s="11"/>
      <c r="H3" s="11"/>
      <c r="I3" s="11"/>
      <c r="J3" s="23"/>
      <c r="K3" s="23"/>
      <c r="L3" s="24" t="s">
        <v>17</v>
      </c>
      <c r="M3" s="25" t="s">
        <v>18</v>
      </c>
      <c r="N3" s="26" t="s">
        <v>19</v>
      </c>
      <c r="O3" s="27"/>
      <c r="P3" s="28"/>
      <c r="Q3" s="33"/>
      <c r="R3" s="27"/>
    </row>
    <row r="4" spans="1:18">
      <c r="A4" s="12">
        <v>1</v>
      </c>
      <c r="B4" s="13" t="s">
        <v>20</v>
      </c>
      <c r="C4" s="14">
        <v>1001</v>
      </c>
      <c r="D4" s="13" t="s">
        <v>21</v>
      </c>
      <c r="E4" s="13" t="s">
        <v>22</v>
      </c>
      <c r="F4" s="15">
        <v>20171102008</v>
      </c>
      <c r="G4" s="14">
        <v>0</v>
      </c>
      <c r="H4" s="14">
        <v>41</v>
      </c>
      <c r="I4" s="13">
        <v>25</v>
      </c>
      <c r="J4" s="13">
        <v>66</v>
      </c>
      <c r="K4" s="29">
        <v>0.5</v>
      </c>
      <c r="L4" s="30">
        <v>81.4</v>
      </c>
      <c r="M4" s="13" t="s">
        <v>23</v>
      </c>
      <c r="N4" s="31">
        <v>81.4</v>
      </c>
      <c r="O4" s="29">
        <v>0.5</v>
      </c>
      <c r="P4" s="31">
        <f t="shared" ref="P4:P67" si="0">J4*K4+N4*O4</f>
        <v>73.7</v>
      </c>
      <c r="Q4" s="13">
        <f>RANK(P4,$P$4:$P$15)</f>
        <v>1</v>
      </c>
      <c r="R4" s="12" t="s">
        <v>24</v>
      </c>
    </row>
    <row r="5" spans="1:18">
      <c r="A5" s="12">
        <v>2</v>
      </c>
      <c r="B5" s="13" t="s">
        <v>25</v>
      </c>
      <c r="C5" s="14">
        <v>1001</v>
      </c>
      <c r="D5" s="13" t="s">
        <v>21</v>
      </c>
      <c r="E5" s="13" t="s">
        <v>22</v>
      </c>
      <c r="F5" s="15">
        <v>20171017050</v>
      </c>
      <c r="G5" s="14">
        <v>0</v>
      </c>
      <c r="H5" s="14">
        <v>39</v>
      </c>
      <c r="I5" s="13">
        <v>22</v>
      </c>
      <c r="J5" s="13">
        <v>61</v>
      </c>
      <c r="K5" s="29">
        <v>0.5</v>
      </c>
      <c r="L5" s="14">
        <v>83.4</v>
      </c>
      <c r="M5" s="13" t="s">
        <v>23</v>
      </c>
      <c r="N5" s="31">
        <v>83.4</v>
      </c>
      <c r="O5" s="29">
        <v>0.5</v>
      </c>
      <c r="P5" s="31">
        <f t="shared" si="0"/>
        <v>72.2</v>
      </c>
      <c r="Q5" s="13">
        <f>RANK(P5,$P$4:$P$15)</f>
        <v>2</v>
      </c>
      <c r="R5" s="12" t="s">
        <v>24</v>
      </c>
    </row>
    <row r="6" spans="1:18">
      <c r="A6" s="12">
        <v>3</v>
      </c>
      <c r="B6" s="13" t="s">
        <v>26</v>
      </c>
      <c r="C6" s="14">
        <v>1001</v>
      </c>
      <c r="D6" s="13" t="s">
        <v>27</v>
      </c>
      <c r="E6" s="13" t="s">
        <v>22</v>
      </c>
      <c r="F6" s="15">
        <v>20171034077</v>
      </c>
      <c r="G6" s="14">
        <v>0</v>
      </c>
      <c r="H6" s="14">
        <v>41</v>
      </c>
      <c r="I6" s="13">
        <v>23</v>
      </c>
      <c r="J6" s="13" t="s">
        <v>28</v>
      </c>
      <c r="K6" s="29">
        <v>0.5</v>
      </c>
      <c r="L6" s="14">
        <v>79.6</v>
      </c>
      <c r="M6" s="13" t="s">
        <v>23</v>
      </c>
      <c r="N6" s="31">
        <v>79.6</v>
      </c>
      <c r="O6" s="29">
        <v>0.5</v>
      </c>
      <c r="P6" s="31">
        <f t="shared" si="0"/>
        <v>71.8</v>
      </c>
      <c r="Q6" s="13">
        <f>RANK(P6,$P$4:$P$15)</f>
        <v>3</v>
      </c>
      <c r="R6" s="12" t="s">
        <v>24</v>
      </c>
    </row>
    <row r="7" spans="1:18">
      <c r="A7" s="12">
        <v>4</v>
      </c>
      <c r="B7" s="13" t="s">
        <v>29</v>
      </c>
      <c r="C7" s="14">
        <v>1001</v>
      </c>
      <c r="D7" s="13" t="s">
        <v>27</v>
      </c>
      <c r="E7" s="13" t="s">
        <v>30</v>
      </c>
      <c r="F7" s="15">
        <v>20171010003</v>
      </c>
      <c r="G7" s="14">
        <v>5</v>
      </c>
      <c r="H7" s="14">
        <v>38</v>
      </c>
      <c r="I7" s="13">
        <v>20</v>
      </c>
      <c r="J7" s="13">
        <v>63</v>
      </c>
      <c r="K7" s="29">
        <v>0.5</v>
      </c>
      <c r="L7" s="14">
        <v>78.4</v>
      </c>
      <c r="M7" s="13" t="s">
        <v>23</v>
      </c>
      <c r="N7" s="31">
        <v>78.4</v>
      </c>
      <c r="O7" s="29">
        <v>0.5</v>
      </c>
      <c r="P7" s="31">
        <f t="shared" si="0"/>
        <v>70.7</v>
      </c>
      <c r="Q7" s="13">
        <f>RANK(P7,$P$4:$P$15)</f>
        <v>4</v>
      </c>
      <c r="R7" s="12" t="s">
        <v>31</v>
      </c>
    </row>
    <row r="8" spans="1:18">
      <c r="A8" s="12">
        <v>5</v>
      </c>
      <c r="B8" s="13" t="s">
        <v>32</v>
      </c>
      <c r="C8" s="14">
        <v>1001</v>
      </c>
      <c r="D8" s="13" t="s">
        <v>27</v>
      </c>
      <c r="E8" s="13" t="s">
        <v>22</v>
      </c>
      <c r="F8" s="15">
        <v>20171050034</v>
      </c>
      <c r="G8" s="14">
        <v>0</v>
      </c>
      <c r="H8" s="14">
        <v>39</v>
      </c>
      <c r="I8" s="13">
        <v>22</v>
      </c>
      <c r="J8" s="13">
        <v>61</v>
      </c>
      <c r="K8" s="29">
        <v>0.5</v>
      </c>
      <c r="L8" s="14">
        <v>79.8</v>
      </c>
      <c r="M8" s="13" t="s">
        <v>23</v>
      </c>
      <c r="N8" s="31">
        <v>79.8</v>
      </c>
      <c r="O8" s="29">
        <v>0.5</v>
      </c>
      <c r="P8" s="31">
        <f t="shared" si="0"/>
        <v>70.4</v>
      </c>
      <c r="Q8" s="13">
        <f>RANK(P8,$P$4:$P$15)</f>
        <v>5</v>
      </c>
      <c r="R8" s="12" t="s">
        <v>31</v>
      </c>
    </row>
    <row r="9" spans="1:18">
      <c r="A9" s="12">
        <v>6</v>
      </c>
      <c r="B9" s="13" t="s">
        <v>33</v>
      </c>
      <c r="C9" s="14">
        <v>1001</v>
      </c>
      <c r="D9" s="13" t="s">
        <v>21</v>
      </c>
      <c r="E9" s="13" t="s">
        <v>30</v>
      </c>
      <c r="F9" s="15">
        <v>20171003008</v>
      </c>
      <c r="G9" s="14">
        <v>5</v>
      </c>
      <c r="H9" s="14">
        <v>37</v>
      </c>
      <c r="I9" s="13">
        <v>21</v>
      </c>
      <c r="J9" s="13">
        <v>63</v>
      </c>
      <c r="K9" s="29">
        <v>0.5</v>
      </c>
      <c r="L9" s="14">
        <v>76.6</v>
      </c>
      <c r="M9" s="13" t="s">
        <v>23</v>
      </c>
      <c r="N9" s="31">
        <v>76.6</v>
      </c>
      <c r="O9" s="29">
        <v>0.5</v>
      </c>
      <c r="P9" s="31">
        <f t="shared" si="0"/>
        <v>69.8</v>
      </c>
      <c r="Q9" s="13">
        <f>RANK(P9,$P$4:$P$15)</f>
        <v>6</v>
      </c>
      <c r="R9" s="12" t="s">
        <v>31</v>
      </c>
    </row>
    <row r="10" spans="1:18">
      <c r="A10" s="12">
        <v>7</v>
      </c>
      <c r="B10" s="13" t="s">
        <v>34</v>
      </c>
      <c r="C10" s="14">
        <v>1001</v>
      </c>
      <c r="D10" s="13" t="s">
        <v>27</v>
      </c>
      <c r="E10" s="13" t="s">
        <v>22</v>
      </c>
      <c r="F10" s="15">
        <v>20171002035</v>
      </c>
      <c r="G10" s="14">
        <v>0</v>
      </c>
      <c r="H10" s="14">
        <v>39</v>
      </c>
      <c r="I10" s="13">
        <v>22</v>
      </c>
      <c r="J10" s="13">
        <v>61</v>
      </c>
      <c r="K10" s="29">
        <v>0.5</v>
      </c>
      <c r="L10" s="14">
        <v>78.4</v>
      </c>
      <c r="M10" s="13" t="s">
        <v>23</v>
      </c>
      <c r="N10" s="31">
        <v>78.4</v>
      </c>
      <c r="O10" s="29">
        <v>0.5</v>
      </c>
      <c r="P10" s="31">
        <f t="shared" si="0"/>
        <v>69.7</v>
      </c>
      <c r="Q10" s="13">
        <f>RANK(P10,$P$4:$P$15)</f>
        <v>7</v>
      </c>
      <c r="R10" s="12" t="s">
        <v>31</v>
      </c>
    </row>
    <row r="11" customFormat="1" spans="1:18">
      <c r="A11" s="12">
        <v>8</v>
      </c>
      <c r="B11" s="13" t="s">
        <v>35</v>
      </c>
      <c r="C11" s="14">
        <v>1001</v>
      </c>
      <c r="D11" s="13" t="s">
        <v>27</v>
      </c>
      <c r="E11" s="13" t="s">
        <v>30</v>
      </c>
      <c r="F11" s="15">
        <v>20171034034</v>
      </c>
      <c r="G11" s="14">
        <v>5</v>
      </c>
      <c r="H11" s="14">
        <v>37</v>
      </c>
      <c r="I11" s="13">
        <v>20</v>
      </c>
      <c r="J11" s="13">
        <v>62</v>
      </c>
      <c r="K11" s="29">
        <v>0.5</v>
      </c>
      <c r="L11" s="14">
        <v>77</v>
      </c>
      <c r="M11" s="13" t="s">
        <v>23</v>
      </c>
      <c r="N11" s="31">
        <v>77</v>
      </c>
      <c r="O11" s="29">
        <v>0.5</v>
      </c>
      <c r="P11" s="31">
        <f t="shared" si="0"/>
        <v>69.5</v>
      </c>
      <c r="Q11" s="13">
        <f>RANK(P11,$P$4:$P$15)</f>
        <v>8</v>
      </c>
      <c r="R11" s="12" t="s">
        <v>31</v>
      </c>
    </row>
    <row r="12" s="1" customFormat="1" spans="1:18">
      <c r="A12" s="12">
        <v>9</v>
      </c>
      <c r="B12" s="13" t="s">
        <v>36</v>
      </c>
      <c r="C12" s="14">
        <v>1001</v>
      </c>
      <c r="D12" s="13" t="s">
        <v>21</v>
      </c>
      <c r="E12" s="13" t="s">
        <v>30</v>
      </c>
      <c r="F12" s="15">
        <v>20171038008</v>
      </c>
      <c r="G12" s="14">
        <v>5</v>
      </c>
      <c r="H12" s="14">
        <v>38</v>
      </c>
      <c r="I12" s="13">
        <v>20</v>
      </c>
      <c r="J12" s="13">
        <v>63</v>
      </c>
      <c r="K12" s="29">
        <v>0.5</v>
      </c>
      <c r="L12" s="14">
        <v>75</v>
      </c>
      <c r="M12" s="13" t="s">
        <v>23</v>
      </c>
      <c r="N12" s="31">
        <v>75</v>
      </c>
      <c r="O12" s="29">
        <v>0.5</v>
      </c>
      <c r="P12" s="31">
        <f t="shared" si="0"/>
        <v>69</v>
      </c>
      <c r="Q12" s="13">
        <f>RANK(P12,$P$4:$P$15)</f>
        <v>9</v>
      </c>
      <c r="R12" s="12" t="s">
        <v>31</v>
      </c>
    </row>
    <row r="13" spans="1:18">
      <c r="A13" s="12">
        <v>10</v>
      </c>
      <c r="B13" s="13" t="s">
        <v>37</v>
      </c>
      <c r="C13" s="14">
        <v>1001</v>
      </c>
      <c r="D13" s="13" t="s">
        <v>27</v>
      </c>
      <c r="E13" s="13" t="s">
        <v>22</v>
      </c>
      <c r="F13" s="15">
        <v>20171105050</v>
      </c>
      <c r="G13" s="14">
        <v>0</v>
      </c>
      <c r="H13" s="14">
        <v>41</v>
      </c>
      <c r="I13" s="13">
        <v>22</v>
      </c>
      <c r="J13" s="13">
        <v>63</v>
      </c>
      <c r="K13" s="29">
        <v>0.5</v>
      </c>
      <c r="L13" s="14">
        <v>75</v>
      </c>
      <c r="M13" s="13" t="s">
        <v>23</v>
      </c>
      <c r="N13" s="31">
        <v>75</v>
      </c>
      <c r="O13" s="29">
        <v>0.5</v>
      </c>
      <c r="P13" s="31">
        <f t="shared" si="0"/>
        <v>69</v>
      </c>
      <c r="Q13" s="13">
        <f>RANK(P13,$P$4:$P$15)</f>
        <v>9</v>
      </c>
      <c r="R13" s="12" t="s">
        <v>31</v>
      </c>
    </row>
    <row r="14" spans="1:18">
      <c r="A14" s="12">
        <v>11</v>
      </c>
      <c r="B14" s="13" t="s">
        <v>38</v>
      </c>
      <c r="C14" s="14">
        <v>1001</v>
      </c>
      <c r="D14" s="13" t="s">
        <v>27</v>
      </c>
      <c r="E14" s="13" t="s">
        <v>22</v>
      </c>
      <c r="F14" s="15">
        <v>20171005021</v>
      </c>
      <c r="G14" s="14">
        <v>0</v>
      </c>
      <c r="H14" s="14">
        <v>40</v>
      </c>
      <c r="I14" s="13">
        <v>21</v>
      </c>
      <c r="J14" s="13">
        <v>61</v>
      </c>
      <c r="K14" s="29">
        <v>0.5</v>
      </c>
      <c r="L14" s="14">
        <v>76.4</v>
      </c>
      <c r="M14" s="13" t="s">
        <v>23</v>
      </c>
      <c r="N14" s="31">
        <v>76.4</v>
      </c>
      <c r="O14" s="29">
        <v>0.5</v>
      </c>
      <c r="P14" s="31">
        <f t="shared" si="0"/>
        <v>68.7</v>
      </c>
      <c r="Q14" s="13" t="s">
        <v>39</v>
      </c>
      <c r="R14" s="12" t="s">
        <v>31</v>
      </c>
    </row>
    <row r="15" spans="1:18">
      <c r="A15" s="12">
        <v>12</v>
      </c>
      <c r="B15" s="13" t="s">
        <v>40</v>
      </c>
      <c r="C15" s="14">
        <v>1001</v>
      </c>
      <c r="D15" s="13" t="s">
        <v>27</v>
      </c>
      <c r="E15" s="13" t="s">
        <v>22</v>
      </c>
      <c r="F15" s="15">
        <v>20171012015</v>
      </c>
      <c r="G15" s="14">
        <v>0</v>
      </c>
      <c r="H15" s="14">
        <v>36</v>
      </c>
      <c r="I15" s="13">
        <v>25</v>
      </c>
      <c r="J15" s="13">
        <v>61</v>
      </c>
      <c r="K15" s="29">
        <v>0.5</v>
      </c>
      <c r="L15" s="14">
        <v>76.2</v>
      </c>
      <c r="M15" s="13" t="s">
        <v>23</v>
      </c>
      <c r="N15" s="31">
        <v>76.2</v>
      </c>
      <c r="O15" s="29">
        <v>0.5</v>
      </c>
      <c r="P15" s="31">
        <f t="shared" si="0"/>
        <v>68.6</v>
      </c>
      <c r="Q15" s="13" t="s">
        <v>41</v>
      </c>
      <c r="R15" s="12" t="s">
        <v>31</v>
      </c>
    </row>
    <row r="16" spans="1:18">
      <c r="A16" s="12">
        <v>13</v>
      </c>
      <c r="B16" s="13" t="s">
        <v>42</v>
      </c>
      <c r="C16" s="14">
        <v>1002</v>
      </c>
      <c r="D16" s="13" t="s">
        <v>21</v>
      </c>
      <c r="E16" s="13" t="s">
        <v>22</v>
      </c>
      <c r="F16" s="15">
        <v>20171004022</v>
      </c>
      <c r="G16" s="14">
        <v>0</v>
      </c>
      <c r="H16" s="14">
        <v>47</v>
      </c>
      <c r="I16" s="13">
        <v>23</v>
      </c>
      <c r="J16" s="13">
        <v>70</v>
      </c>
      <c r="K16" s="29">
        <v>0.5</v>
      </c>
      <c r="L16" s="14">
        <v>83</v>
      </c>
      <c r="M16" s="13" t="s">
        <v>23</v>
      </c>
      <c r="N16" s="31">
        <v>83</v>
      </c>
      <c r="O16" s="29">
        <v>0.5</v>
      </c>
      <c r="P16" s="31">
        <f t="shared" si="0"/>
        <v>76.5</v>
      </c>
      <c r="Q16" s="13">
        <f t="shared" ref="Q16:Q23" si="1">RANK(P16,$P$8:$P$24)</f>
        <v>1</v>
      </c>
      <c r="R16" s="12" t="s">
        <v>24</v>
      </c>
    </row>
    <row r="17" spans="1:18">
      <c r="A17" s="12">
        <v>14</v>
      </c>
      <c r="B17" s="13" t="s">
        <v>43</v>
      </c>
      <c r="C17" s="14">
        <v>1002</v>
      </c>
      <c r="D17" s="13" t="s">
        <v>21</v>
      </c>
      <c r="E17" s="13" t="s">
        <v>22</v>
      </c>
      <c r="F17" s="15">
        <v>20171104039</v>
      </c>
      <c r="G17" s="14">
        <v>0</v>
      </c>
      <c r="H17" s="14">
        <v>43</v>
      </c>
      <c r="I17" s="13">
        <v>22</v>
      </c>
      <c r="J17" s="13">
        <v>65</v>
      </c>
      <c r="K17" s="29">
        <v>0.5</v>
      </c>
      <c r="L17" s="14">
        <v>84.2</v>
      </c>
      <c r="M17" s="13" t="s">
        <v>23</v>
      </c>
      <c r="N17" s="31">
        <v>84.2</v>
      </c>
      <c r="O17" s="29">
        <v>0.5</v>
      </c>
      <c r="P17" s="31">
        <f t="shared" si="0"/>
        <v>74.6</v>
      </c>
      <c r="Q17" s="13">
        <f t="shared" si="1"/>
        <v>2</v>
      </c>
      <c r="R17" s="12" t="s">
        <v>24</v>
      </c>
    </row>
    <row r="18" spans="1:18">
      <c r="A18" s="12">
        <v>15</v>
      </c>
      <c r="B18" s="13" t="s">
        <v>44</v>
      </c>
      <c r="C18" s="14">
        <v>1002</v>
      </c>
      <c r="D18" s="13" t="s">
        <v>27</v>
      </c>
      <c r="E18" s="13" t="s">
        <v>22</v>
      </c>
      <c r="F18" s="15">
        <v>20171105042</v>
      </c>
      <c r="G18" s="14">
        <v>5</v>
      </c>
      <c r="H18" s="14">
        <v>41</v>
      </c>
      <c r="I18" s="13">
        <v>23</v>
      </c>
      <c r="J18" s="13">
        <v>69</v>
      </c>
      <c r="K18" s="29">
        <v>0.5</v>
      </c>
      <c r="L18" s="14">
        <v>79.4</v>
      </c>
      <c r="M18" s="13" t="s">
        <v>23</v>
      </c>
      <c r="N18" s="31">
        <v>79.4</v>
      </c>
      <c r="O18" s="29">
        <v>0.5</v>
      </c>
      <c r="P18" s="31">
        <f t="shared" si="0"/>
        <v>74.2</v>
      </c>
      <c r="Q18" s="13">
        <f t="shared" si="1"/>
        <v>3</v>
      </c>
      <c r="R18" s="12" t="s">
        <v>31</v>
      </c>
    </row>
    <row r="19" spans="1:18">
      <c r="A19" s="12">
        <v>16</v>
      </c>
      <c r="B19" s="13" t="s">
        <v>45</v>
      </c>
      <c r="C19" s="14">
        <v>1002</v>
      </c>
      <c r="D19" s="13" t="s">
        <v>21</v>
      </c>
      <c r="E19" s="13" t="s">
        <v>46</v>
      </c>
      <c r="F19" s="15">
        <v>20171028015</v>
      </c>
      <c r="G19" s="14">
        <v>0</v>
      </c>
      <c r="H19" s="14">
        <v>44</v>
      </c>
      <c r="I19" s="13">
        <v>21</v>
      </c>
      <c r="J19" s="13">
        <v>65</v>
      </c>
      <c r="K19" s="29">
        <v>0.5</v>
      </c>
      <c r="L19" s="14">
        <v>83</v>
      </c>
      <c r="M19" s="13" t="s">
        <v>23</v>
      </c>
      <c r="N19" s="31">
        <v>83</v>
      </c>
      <c r="O19" s="29">
        <v>0.5</v>
      </c>
      <c r="P19" s="31">
        <f t="shared" si="0"/>
        <v>74</v>
      </c>
      <c r="Q19" s="13">
        <f t="shared" si="1"/>
        <v>4</v>
      </c>
      <c r="R19" s="12" t="s">
        <v>31</v>
      </c>
    </row>
    <row r="20" spans="1:18">
      <c r="A20" s="12">
        <v>17</v>
      </c>
      <c r="B20" s="13" t="s">
        <v>47</v>
      </c>
      <c r="C20" s="14">
        <v>1002</v>
      </c>
      <c r="D20" s="13" t="s">
        <v>21</v>
      </c>
      <c r="E20" s="13" t="s">
        <v>30</v>
      </c>
      <c r="F20" s="15">
        <v>20171044028</v>
      </c>
      <c r="G20" s="14">
        <v>5</v>
      </c>
      <c r="H20" s="14">
        <v>43</v>
      </c>
      <c r="I20" s="13">
        <v>20</v>
      </c>
      <c r="J20" s="13">
        <v>68</v>
      </c>
      <c r="K20" s="29">
        <v>0.5</v>
      </c>
      <c r="L20" s="14">
        <v>78.6</v>
      </c>
      <c r="M20" s="13" t="s">
        <v>23</v>
      </c>
      <c r="N20" s="31">
        <v>78.6</v>
      </c>
      <c r="O20" s="29">
        <v>0.5</v>
      </c>
      <c r="P20" s="31">
        <f t="shared" si="0"/>
        <v>73.3</v>
      </c>
      <c r="Q20" s="13">
        <f t="shared" si="1"/>
        <v>5</v>
      </c>
      <c r="R20" s="12" t="s">
        <v>31</v>
      </c>
    </row>
    <row r="21" spans="1:18">
      <c r="A21" s="12">
        <v>18</v>
      </c>
      <c r="B21" s="13" t="s">
        <v>48</v>
      </c>
      <c r="C21" s="14">
        <v>1002</v>
      </c>
      <c r="D21" s="13" t="s">
        <v>21</v>
      </c>
      <c r="E21" s="13" t="s">
        <v>30</v>
      </c>
      <c r="F21" s="15">
        <v>20171028001</v>
      </c>
      <c r="G21" s="14">
        <v>5</v>
      </c>
      <c r="H21" s="14">
        <v>44</v>
      </c>
      <c r="I21" s="13">
        <v>19</v>
      </c>
      <c r="J21" s="13">
        <v>68</v>
      </c>
      <c r="K21" s="29">
        <v>0.5</v>
      </c>
      <c r="L21" s="14">
        <v>77.8</v>
      </c>
      <c r="M21" s="13" t="s">
        <v>23</v>
      </c>
      <c r="N21" s="31">
        <v>77.8</v>
      </c>
      <c r="O21" s="29">
        <v>0.5</v>
      </c>
      <c r="P21" s="31">
        <f t="shared" si="0"/>
        <v>72.9</v>
      </c>
      <c r="Q21" s="13">
        <f t="shared" si="1"/>
        <v>6</v>
      </c>
      <c r="R21" s="12" t="s">
        <v>31</v>
      </c>
    </row>
    <row r="22" spans="1:18">
      <c r="A22" s="12">
        <v>19</v>
      </c>
      <c r="B22" s="13" t="s">
        <v>49</v>
      </c>
      <c r="C22" s="14">
        <v>1002</v>
      </c>
      <c r="D22" s="13" t="s">
        <v>21</v>
      </c>
      <c r="E22" s="13" t="s">
        <v>22</v>
      </c>
      <c r="F22" s="15">
        <v>20171103033</v>
      </c>
      <c r="G22" s="14">
        <v>0</v>
      </c>
      <c r="H22" s="14">
        <v>44</v>
      </c>
      <c r="I22" s="13">
        <v>22</v>
      </c>
      <c r="J22" s="13">
        <v>66</v>
      </c>
      <c r="K22" s="29">
        <v>0.5</v>
      </c>
      <c r="L22" s="14">
        <v>77.8</v>
      </c>
      <c r="M22" s="13" t="s">
        <v>23</v>
      </c>
      <c r="N22" s="31">
        <v>77.8</v>
      </c>
      <c r="O22" s="29">
        <v>0.5</v>
      </c>
      <c r="P22" s="31">
        <f t="shared" si="0"/>
        <v>71.9</v>
      </c>
      <c r="Q22" s="13">
        <f t="shared" si="1"/>
        <v>7</v>
      </c>
      <c r="R22" s="12" t="s">
        <v>31</v>
      </c>
    </row>
    <row r="23" spans="1:18">
      <c r="A23" s="12">
        <v>20</v>
      </c>
      <c r="B23" s="13" t="s">
        <v>50</v>
      </c>
      <c r="C23" s="14">
        <v>1002</v>
      </c>
      <c r="D23" s="13" t="s">
        <v>27</v>
      </c>
      <c r="E23" s="13" t="s">
        <v>22</v>
      </c>
      <c r="F23" s="15">
        <v>20171102019</v>
      </c>
      <c r="G23" s="14">
        <v>0</v>
      </c>
      <c r="H23" s="14">
        <v>40</v>
      </c>
      <c r="I23" s="13">
        <v>25</v>
      </c>
      <c r="J23" s="13">
        <v>65</v>
      </c>
      <c r="K23" s="29">
        <v>0.5</v>
      </c>
      <c r="L23" s="14">
        <v>78</v>
      </c>
      <c r="M23" s="13" t="s">
        <v>23</v>
      </c>
      <c r="N23" s="31">
        <v>78</v>
      </c>
      <c r="O23" s="29">
        <v>0.5</v>
      </c>
      <c r="P23" s="31">
        <f t="shared" si="0"/>
        <v>71.5</v>
      </c>
      <c r="Q23" s="13">
        <f t="shared" si="1"/>
        <v>8</v>
      </c>
      <c r="R23" s="12" t="s">
        <v>31</v>
      </c>
    </row>
    <row r="24" spans="1:18">
      <c r="A24" s="12">
        <v>21</v>
      </c>
      <c r="B24" s="13" t="s">
        <v>51</v>
      </c>
      <c r="C24" s="14">
        <v>1002</v>
      </c>
      <c r="D24" s="13" t="s">
        <v>21</v>
      </c>
      <c r="E24" s="13" t="s">
        <v>22</v>
      </c>
      <c r="F24" s="15">
        <v>20171009016</v>
      </c>
      <c r="G24" s="14">
        <v>5</v>
      </c>
      <c r="H24" s="14">
        <v>41</v>
      </c>
      <c r="I24" s="13">
        <v>19</v>
      </c>
      <c r="J24" s="13">
        <v>65</v>
      </c>
      <c r="K24" s="29">
        <v>0.5</v>
      </c>
      <c r="L24" s="14">
        <v>75.6</v>
      </c>
      <c r="M24" s="13" t="s">
        <v>23</v>
      </c>
      <c r="N24" s="31">
        <v>75.6</v>
      </c>
      <c r="O24" s="29">
        <v>0.5</v>
      </c>
      <c r="P24" s="31">
        <f t="shared" si="0"/>
        <v>70.3</v>
      </c>
      <c r="Q24" s="13" t="s">
        <v>52</v>
      </c>
      <c r="R24" s="12" t="s">
        <v>31</v>
      </c>
    </row>
    <row r="25" spans="1:18">
      <c r="A25" s="12">
        <v>22</v>
      </c>
      <c r="B25" s="13" t="s">
        <v>53</v>
      </c>
      <c r="C25" s="14">
        <v>1003</v>
      </c>
      <c r="D25" s="13" t="s">
        <v>21</v>
      </c>
      <c r="E25" s="13" t="s">
        <v>30</v>
      </c>
      <c r="F25" s="15">
        <v>20171002039</v>
      </c>
      <c r="G25" s="14">
        <v>5</v>
      </c>
      <c r="H25" s="14">
        <v>37</v>
      </c>
      <c r="I25" s="13">
        <v>23</v>
      </c>
      <c r="J25" s="13">
        <v>65</v>
      </c>
      <c r="K25" s="29">
        <v>0.5</v>
      </c>
      <c r="L25" s="14">
        <v>84.2</v>
      </c>
      <c r="M25" s="13" t="s">
        <v>23</v>
      </c>
      <c r="N25" s="31">
        <v>84.2</v>
      </c>
      <c r="O25" s="29">
        <v>0.5</v>
      </c>
      <c r="P25" s="31">
        <f t="shared" si="0"/>
        <v>74.6</v>
      </c>
      <c r="Q25" s="13">
        <f>RANK(P25,$P$25:$P$29)</f>
        <v>1</v>
      </c>
      <c r="R25" s="12" t="s">
        <v>24</v>
      </c>
    </row>
    <row r="26" spans="1:18">
      <c r="A26" s="12">
        <v>23</v>
      </c>
      <c r="B26" s="13" t="s">
        <v>54</v>
      </c>
      <c r="C26" s="14">
        <v>1003</v>
      </c>
      <c r="D26" s="13" t="s">
        <v>27</v>
      </c>
      <c r="E26" s="13" t="s">
        <v>46</v>
      </c>
      <c r="F26" s="15">
        <v>20171009019</v>
      </c>
      <c r="G26" s="14">
        <v>0</v>
      </c>
      <c r="H26" s="14">
        <v>41</v>
      </c>
      <c r="I26" s="13">
        <v>23</v>
      </c>
      <c r="J26" s="13">
        <v>64</v>
      </c>
      <c r="K26" s="29">
        <v>0.5</v>
      </c>
      <c r="L26" s="14">
        <v>83.4</v>
      </c>
      <c r="M26" s="13" t="s">
        <v>23</v>
      </c>
      <c r="N26" s="31">
        <v>83.4</v>
      </c>
      <c r="O26" s="29">
        <v>0.5</v>
      </c>
      <c r="P26" s="31">
        <f t="shared" si="0"/>
        <v>73.7</v>
      </c>
      <c r="Q26" s="13">
        <f>RANK(P26,$P$25:$P$29)</f>
        <v>2</v>
      </c>
      <c r="R26" s="12" t="s">
        <v>31</v>
      </c>
    </row>
    <row r="27" ht="13" customHeight="1" spans="1:18">
      <c r="A27" s="12">
        <v>24</v>
      </c>
      <c r="B27" s="13" t="s">
        <v>55</v>
      </c>
      <c r="C27" s="14">
        <v>1003</v>
      </c>
      <c r="D27" s="13" t="s">
        <v>27</v>
      </c>
      <c r="E27" s="13" t="s">
        <v>56</v>
      </c>
      <c r="F27" s="15">
        <v>20171004042</v>
      </c>
      <c r="G27" s="14">
        <v>5</v>
      </c>
      <c r="H27" s="14">
        <v>37</v>
      </c>
      <c r="I27" s="13">
        <v>22</v>
      </c>
      <c r="J27" s="13">
        <v>64</v>
      </c>
      <c r="K27" s="29">
        <v>0.5</v>
      </c>
      <c r="L27" s="14">
        <v>82.8</v>
      </c>
      <c r="M27" s="13" t="s">
        <v>23</v>
      </c>
      <c r="N27" s="31">
        <v>82.8</v>
      </c>
      <c r="O27" s="29">
        <v>0.5</v>
      </c>
      <c r="P27" s="31">
        <f t="shared" si="0"/>
        <v>73.4</v>
      </c>
      <c r="Q27" s="13">
        <f>RANK(P27,$P$25:$P$29)</f>
        <v>3</v>
      </c>
      <c r="R27" s="12" t="s">
        <v>31</v>
      </c>
    </row>
    <row r="28" spans="1:18">
      <c r="A28" s="12">
        <v>25</v>
      </c>
      <c r="B28" s="13" t="s">
        <v>57</v>
      </c>
      <c r="C28" s="14">
        <v>1003</v>
      </c>
      <c r="D28" s="13" t="s">
        <v>21</v>
      </c>
      <c r="E28" s="13" t="s">
        <v>46</v>
      </c>
      <c r="F28" s="15">
        <v>20171020017</v>
      </c>
      <c r="G28" s="14">
        <v>0</v>
      </c>
      <c r="H28" s="14">
        <v>45</v>
      </c>
      <c r="I28" s="13">
        <v>20</v>
      </c>
      <c r="J28" s="13">
        <v>65</v>
      </c>
      <c r="K28" s="29">
        <v>0.5</v>
      </c>
      <c r="L28" s="14">
        <v>80</v>
      </c>
      <c r="M28" s="13" t="s">
        <v>23</v>
      </c>
      <c r="N28" s="31">
        <v>80</v>
      </c>
      <c r="O28" s="29">
        <v>0.5</v>
      </c>
      <c r="P28" s="31">
        <f t="shared" si="0"/>
        <v>72.5</v>
      </c>
      <c r="Q28" s="13">
        <f>RANK(P28,$P$25:$P$29)</f>
        <v>4</v>
      </c>
      <c r="R28" s="12" t="s">
        <v>31</v>
      </c>
    </row>
    <row r="29" spans="1:18">
      <c r="A29" s="12">
        <v>26</v>
      </c>
      <c r="B29" s="13" t="s">
        <v>58</v>
      </c>
      <c r="C29" s="14">
        <v>1003</v>
      </c>
      <c r="D29" s="13" t="s">
        <v>27</v>
      </c>
      <c r="E29" s="13" t="s">
        <v>56</v>
      </c>
      <c r="F29" s="15">
        <v>20171003014</v>
      </c>
      <c r="G29" s="14">
        <v>5</v>
      </c>
      <c r="H29" s="14">
        <v>37</v>
      </c>
      <c r="I29" s="13">
        <v>22</v>
      </c>
      <c r="J29" s="13">
        <v>64</v>
      </c>
      <c r="K29" s="29">
        <v>0.5</v>
      </c>
      <c r="L29" s="14">
        <v>77.6</v>
      </c>
      <c r="M29" s="13" t="s">
        <v>23</v>
      </c>
      <c r="N29" s="31">
        <v>77.6</v>
      </c>
      <c r="O29" s="29">
        <v>0.5</v>
      </c>
      <c r="P29" s="31">
        <f t="shared" si="0"/>
        <v>70.8</v>
      </c>
      <c r="Q29" s="13">
        <f>RANK(P29,$P$25:$P$29)</f>
        <v>5</v>
      </c>
      <c r="R29" s="12" t="s">
        <v>31</v>
      </c>
    </row>
    <row r="30" spans="1:18">
      <c r="A30" s="12">
        <v>27</v>
      </c>
      <c r="B30" s="13" t="s">
        <v>59</v>
      </c>
      <c r="C30" s="14">
        <v>2001</v>
      </c>
      <c r="D30" s="13" t="s">
        <v>27</v>
      </c>
      <c r="E30" s="13" t="s">
        <v>22</v>
      </c>
      <c r="F30" s="15">
        <v>20171049014</v>
      </c>
      <c r="G30" s="14">
        <v>0</v>
      </c>
      <c r="H30" s="14">
        <v>46</v>
      </c>
      <c r="I30" s="13">
        <v>24</v>
      </c>
      <c r="J30" s="13">
        <v>70</v>
      </c>
      <c r="K30" s="29">
        <v>0.4</v>
      </c>
      <c r="L30" s="14">
        <v>80.6</v>
      </c>
      <c r="M30" s="13" t="s">
        <v>23</v>
      </c>
      <c r="N30" s="31">
        <v>80.6</v>
      </c>
      <c r="O30" s="29">
        <v>0.6</v>
      </c>
      <c r="P30" s="31">
        <f t="shared" si="0"/>
        <v>76.36</v>
      </c>
      <c r="Q30" s="14">
        <f t="shared" ref="Q30:Q36" si="2">RANK(P30,$P$30:$P$36)</f>
        <v>1</v>
      </c>
      <c r="R30" s="12" t="s">
        <v>24</v>
      </c>
    </row>
    <row r="31" spans="1:18">
      <c r="A31" s="12">
        <v>28</v>
      </c>
      <c r="B31" s="13" t="s">
        <v>60</v>
      </c>
      <c r="C31" s="14">
        <v>2001</v>
      </c>
      <c r="D31" s="13" t="s">
        <v>27</v>
      </c>
      <c r="E31" s="13" t="s">
        <v>22</v>
      </c>
      <c r="F31" s="15">
        <v>20171050035</v>
      </c>
      <c r="G31" s="14">
        <v>0</v>
      </c>
      <c r="H31" s="14">
        <v>44</v>
      </c>
      <c r="I31" s="13">
        <v>22</v>
      </c>
      <c r="J31" s="13">
        <v>66</v>
      </c>
      <c r="K31" s="29">
        <v>0.4</v>
      </c>
      <c r="L31" s="14">
        <v>79.8</v>
      </c>
      <c r="M31" s="13" t="s">
        <v>23</v>
      </c>
      <c r="N31" s="31">
        <v>79.8</v>
      </c>
      <c r="O31" s="29">
        <v>0.6</v>
      </c>
      <c r="P31" s="31">
        <f t="shared" si="0"/>
        <v>74.28</v>
      </c>
      <c r="Q31" s="14">
        <f t="shared" si="2"/>
        <v>2</v>
      </c>
      <c r="R31" s="12" t="s">
        <v>24</v>
      </c>
    </row>
    <row r="32" spans="1:18">
      <c r="A32" s="12">
        <v>29</v>
      </c>
      <c r="B32" s="13" t="s">
        <v>61</v>
      </c>
      <c r="C32" s="14">
        <v>2001</v>
      </c>
      <c r="D32" s="13" t="s">
        <v>27</v>
      </c>
      <c r="E32" s="13" t="s">
        <v>22</v>
      </c>
      <c r="F32" s="15">
        <v>20171048010</v>
      </c>
      <c r="G32" s="14">
        <v>0</v>
      </c>
      <c r="H32" s="14">
        <v>45</v>
      </c>
      <c r="I32" s="13">
        <v>22</v>
      </c>
      <c r="J32" s="13">
        <v>67</v>
      </c>
      <c r="K32" s="29">
        <v>0.4</v>
      </c>
      <c r="L32" s="14">
        <v>78.8</v>
      </c>
      <c r="M32" s="13" t="s">
        <v>23</v>
      </c>
      <c r="N32" s="31">
        <v>78.8</v>
      </c>
      <c r="O32" s="29">
        <v>0.6</v>
      </c>
      <c r="P32" s="31">
        <f t="shared" si="0"/>
        <v>74.08</v>
      </c>
      <c r="Q32" s="14">
        <f t="shared" si="2"/>
        <v>3</v>
      </c>
      <c r="R32" s="12" t="s">
        <v>31</v>
      </c>
    </row>
    <row r="33" spans="1:18">
      <c r="A33" s="12">
        <v>30</v>
      </c>
      <c r="B33" s="13" t="s">
        <v>62</v>
      </c>
      <c r="C33" s="14">
        <v>2001</v>
      </c>
      <c r="D33" s="13" t="s">
        <v>27</v>
      </c>
      <c r="E33" s="13" t="s">
        <v>63</v>
      </c>
      <c r="F33" s="15">
        <v>20171029008</v>
      </c>
      <c r="G33" s="14">
        <v>5</v>
      </c>
      <c r="H33" s="14">
        <v>39</v>
      </c>
      <c r="I33" s="13">
        <v>21</v>
      </c>
      <c r="J33" s="13">
        <v>65</v>
      </c>
      <c r="K33" s="29">
        <v>0.4</v>
      </c>
      <c r="L33" s="14">
        <v>79.2</v>
      </c>
      <c r="M33" s="13" t="s">
        <v>23</v>
      </c>
      <c r="N33" s="31">
        <v>79.2</v>
      </c>
      <c r="O33" s="29">
        <v>0.6</v>
      </c>
      <c r="P33" s="31">
        <f t="shared" si="0"/>
        <v>73.52</v>
      </c>
      <c r="Q33" s="14">
        <f t="shared" si="2"/>
        <v>4</v>
      </c>
      <c r="R33" s="12" t="s">
        <v>31</v>
      </c>
    </row>
    <row r="34" spans="1:18">
      <c r="A34" s="12">
        <v>31</v>
      </c>
      <c r="B34" s="13" t="s">
        <v>64</v>
      </c>
      <c r="C34" s="14">
        <v>2001</v>
      </c>
      <c r="D34" s="13" t="s">
        <v>27</v>
      </c>
      <c r="E34" s="13" t="s">
        <v>30</v>
      </c>
      <c r="F34" s="15">
        <v>20171029015</v>
      </c>
      <c r="G34" s="14">
        <v>5</v>
      </c>
      <c r="H34" s="14">
        <v>39</v>
      </c>
      <c r="I34" s="13">
        <v>21</v>
      </c>
      <c r="J34" s="13">
        <v>65</v>
      </c>
      <c r="K34" s="29">
        <v>0.4</v>
      </c>
      <c r="L34" s="14">
        <v>78.8</v>
      </c>
      <c r="M34" s="13" t="s">
        <v>23</v>
      </c>
      <c r="N34" s="31">
        <v>78.8</v>
      </c>
      <c r="O34" s="29">
        <v>0.6</v>
      </c>
      <c r="P34" s="31">
        <f t="shared" si="0"/>
        <v>73.28</v>
      </c>
      <c r="Q34" s="14">
        <f t="shared" si="2"/>
        <v>5</v>
      </c>
      <c r="R34" s="12" t="s">
        <v>31</v>
      </c>
    </row>
    <row r="35" spans="1:18">
      <c r="A35" s="12">
        <v>32</v>
      </c>
      <c r="B35" s="13" t="s">
        <v>65</v>
      </c>
      <c r="C35" s="14">
        <v>2001</v>
      </c>
      <c r="D35" s="13" t="s">
        <v>27</v>
      </c>
      <c r="E35" s="13" t="s">
        <v>66</v>
      </c>
      <c r="F35" s="15">
        <v>20171032002</v>
      </c>
      <c r="G35" s="14">
        <v>5</v>
      </c>
      <c r="H35" s="14">
        <v>40</v>
      </c>
      <c r="I35" s="13">
        <v>22</v>
      </c>
      <c r="J35" s="13">
        <v>67</v>
      </c>
      <c r="K35" s="29">
        <v>0.4</v>
      </c>
      <c r="L35" s="14">
        <v>77</v>
      </c>
      <c r="M35" s="13" t="s">
        <v>23</v>
      </c>
      <c r="N35" s="31">
        <v>77</v>
      </c>
      <c r="O35" s="29">
        <v>0.6</v>
      </c>
      <c r="P35" s="31">
        <f t="shared" si="0"/>
        <v>73</v>
      </c>
      <c r="Q35" s="14">
        <f t="shared" si="2"/>
        <v>6</v>
      </c>
      <c r="R35" s="12" t="s">
        <v>31</v>
      </c>
    </row>
    <row r="36" spans="1:18">
      <c r="A36" s="12">
        <v>33</v>
      </c>
      <c r="B36" s="13" t="s">
        <v>67</v>
      </c>
      <c r="C36" s="14">
        <v>2001</v>
      </c>
      <c r="D36" s="13" t="s">
        <v>27</v>
      </c>
      <c r="E36" s="13" t="s">
        <v>22</v>
      </c>
      <c r="F36" s="15">
        <v>20171032046</v>
      </c>
      <c r="G36" s="14">
        <v>0</v>
      </c>
      <c r="H36" s="14">
        <v>46</v>
      </c>
      <c r="I36" s="13">
        <v>19</v>
      </c>
      <c r="J36" s="13">
        <v>65</v>
      </c>
      <c r="K36" s="29">
        <v>0.4</v>
      </c>
      <c r="L36" s="14">
        <v>77.6</v>
      </c>
      <c r="M36" s="13" t="s">
        <v>23</v>
      </c>
      <c r="N36" s="31">
        <v>77.6</v>
      </c>
      <c r="O36" s="29">
        <v>0.6</v>
      </c>
      <c r="P36" s="31">
        <f t="shared" si="0"/>
        <v>72.56</v>
      </c>
      <c r="Q36" s="14">
        <f t="shared" si="2"/>
        <v>7</v>
      </c>
      <c r="R36" s="12" t="s">
        <v>31</v>
      </c>
    </row>
    <row r="37" spans="1:18">
      <c r="A37" s="12">
        <v>34</v>
      </c>
      <c r="B37" s="13" t="s">
        <v>68</v>
      </c>
      <c r="C37" s="14">
        <v>3001</v>
      </c>
      <c r="D37" s="13" t="s">
        <v>27</v>
      </c>
      <c r="E37" s="13" t="s">
        <v>22</v>
      </c>
      <c r="F37" s="15">
        <v>20171039003</v>
      </c>
      <c r="G37" s="14">
        <v>0</v>
      </c>
      <c r="H37" s="14">
        <v>44</v>
      </c>
      <c r="I37" s="13">
        <v>24</v>
      </c>
      <c r="J37" s="13">
        <v>68</v>
      </c>
      <c r="K37" s="29">
        <v>0.4</v>
      </c>
      <c r="L37" s="14">
        <v>82.8</v>
      </c>
      <c r="M37" s="13" t="s">
        <v>23</v>
      </c>
      <c r="N37" s="31">
        <v>82.8</v>
      </c>
      <c r="O37" s="29">
        <v>0.6</v>
      </c>
      <c r="P37" s="31">
        <f t="shared" si="0"/>
        <v>76.88</v>
      </c>
      <c r="Q37" s="14">
        <f>RANK(P37,$P$37:$P$39)</f>
        <v>1</v>
      </c>
      <c r="R37" s="12" t="s">
        <v>24</v>
      </c>
    </row>
    <row r="38" spans="1:18">
      <c r="A38" s="12">
        <v>35</v>
      </c>
      <c r="B38" s="13" t="s">
        <v>69</v>
      </c>
      <c r="C38" s="14">
        <v>3001</v>
      </c>
      <c r="D38" s="13" t="s">
        <v>27</v>
      </c>
      <c r="E38" s="13" t="s">
        <v>22</v>
      </c>
      <c r="F38" s="15">
        <v>20171048019</v>
      </c>
      <c r="G38" s="14">
        <v>0</v>
      </c>
      <c r="H38" s="14">
        <v>40</v>
      </c>
      <c r="I38" s="13">
        <v>25</v>
      </c>
      <c r="J38" s="13">
        <v>65</v>
      </c>
      <c r="K38" s="29">
        <v>0.4</v>
      </c>
      <c r="L38" s="14">
        <v>81.4</v>
      </c>
      <c r="M38" s="13" t="s">
        <v>23</v>
      </c>
      <c r="N38" s="31">
        <v>81.4</v>
      </c>
      <c r="O38" s="29">
        <v>0.6</v>
      </c>
      <c r="P38" s="31">
        <f t="shared" si="0"/>
        <v>74.84</v>
      </c>
      <c r="Q38" s="14">
        <f>RANK(P38,$P$37:$P$39)</f>
        <v>2</v>
      </c>
      <c r="R38" s="12" t="s">
        <v>31</v>
      </c>
    </row>
    <row r="39" spans="1:18">
      <c r="A39" s="12">
        <v>36</v>
      </c>
      <c r="B39" s="13" t="s">
        <v>70</v>
      </c>
      <c r="C39" s="14">
        <v>3001</v>
      </c>
      <c r="D39" s="13" t="s">
        <v>21</v>
      </c>
      <c r="E39" s="13" t="s">
        <v>22</v>
      </c>
      <c r="F39" s="15">
        <v>20171014030</v>
      </c>
      <c r="G39" s="14">
        <v>5</v>
      </c>
      <c r="H39" s="14">
        <v>37</v>
      </c>
      <c r="I39" s="13">
        <v>22</v>
      </c>
      <c r="J39" s="13">
        <v>64</v>
      </c>
      <c r="K39" s="29">
        <v>0.4</v>
      </c>
      <c r="L39" s="14">
        <v>81.2</v>
      </c>
      <c r="M39" s="13" t="s">
        <v>23</v>
      </c>
      <c r="N39" s="31">
        <v>81.2</v>
      </c>
      <c r="O39" s="29">
        <v>0.6</v>
      </c>
      <c r="P39" s="31">
        <f t="shared" si="0"/>
        <v>74.32</v>
      </c>
      <c r="Q39" s="14">
        <f>RANK(P39,$P$37:$P$39)</f>
        <v>3</v>
      </c>
      <c r="R39" s="12" t="s">
        <v>31</v>
      </c>
    </row>
    <row r="40" spans="1:18">
      <c r="A40" s="12">
        <v>37</v>
      </c>
      <c r="B40" s="13" t="s">
        <v>71</v>
      </c>
      <c r="C40" s="14">
        <v>4001</v>
      </c>
      <c r="D40" s="13" t="s">
        <v>27</v>
      </c>
      <c r="E40" s="13" t="s">
        <v>22</v>
      </c>
      <c r="F40" s="15">
        <v>20171102039</v>
      </c>
      <c r="G40" s="14">
        <v>0</v>
      </c>
      <c r="H40" s="14">
        <v>35</v>
      </c>
      <c r="I40" s="13">
        <v>23</v>
      </c>
      <c r="J40" s="13">
        <v>58</v>
      </c>
      <c r="K40" s="29">
        <v>0.4</v>
      </c>
      <c r="L40" s="14">
        <v>77.4</v>
      </c>
      <c r="M40" s="13" t="s">
        <v>23</v>
      </c>
      <c r="N40" s="31">
        <v>77.4</v>
      </c>
      <c r="O40" s="29">
        <v>0.6</v>
      </c>
      <c r="P40" s="31">
        <f t="shared" si="0"/>
        <v>69.64</v>
      </c>
      <c r="Q40" s="14">
        <f>RANK(P40,$P$40:$P$41)</f>
        <v>1</v>
      </c>
      <c r="R40" s="12" t="s">
        <v>24</v>
      </c>
    </row>
    <row r="41" spans="1:18">
      <c r="A41" s="12">
        <v>38</v>
      </c>
      <c r="B41" s="13" t="s">
        <v>72</v>
      </c>
      <c r="C41" s="14">
        <v>4001</v>
      </c>
      <c r="D41" s="13" t="s">
        <v>21</v>
      </c>
      <c r="E41" s="13" t="s">
        <v>22</v>
      </c>
      <c r="F41" s="15">
        <v>20171012004</v>
      </c>
      <c r="G41" s="14">
        <v>0</v>
      </c>
      <c r="H41" s="14">
        <v>32</v>
      </c>
      <c r="I41" s="13">
        <v>19</v>
      </c>
      <c r="J41" s="13">
        <v>51</v>
      </c>
      <c r="K41" s="29">
        <v>0.4</v>
      </c>
      <c r="L41" s="14">
        <v>81.8</v>
      </c>
      <c r="M41" s="13" t="s">
        <v>23</v>
      </c>
      <c r="N41" s="31">
        <v>81.8</v>
      </c>
      <c r="O41" s="29">
        <v>0.6</v>
      </c>
      <c r="P41" s="31">
        <f t="shared" si="0"/>
        <v>69.48</v>
      </c>
      <c r="Q41" s="14">
        <f>RANK(P41,$P$40:$P$41)</f>
        <v>2</v>
      </c>
      <c r="R41" s="12" t="s">
        <v>31</v>
      </c>
    </row>
    <row r="42" spans="1:18">
      <c r="A42" s="12">
        <v>39</v>
      </c>
      <c r="B42" s="13" t="s">
        <v>73</v>
      </c>
      <c r="C42" s="14">
        <v>5001</v>
      </c>
      <c r="D42" s="13" t="s">
        <v>21</v>
      </c>
      <c r="E42" s="13" t="s">
        <v>22</v>
      </c>
      <c r="F42" s="15">
        <v>20171054019</v>
      </c>
      <c r="G42" s="14">
        <v>0</v>
      </c>
      <c r="H42" s="14">
        <v>43</v>
      </c>
      <c r="I42" s="13">
        <v>23</v>
      </c>
      <c r="J42" s="13">
        <v>66</v>
      </c>
      <c r="K42" s="29">
        <v>0.4</v>
      </c>
      <c r="L42" s="14">
        <v>83.2</v>
      </c>
      <c r="M42" s="13" t="s">
        <v>23</v>
      </c>
      <c r="N42" s="31">
        <v>83.2</v>
      </c>
      <c r="O42" s="29">
        <v>0.6</v>
      </c>
      <c r="P42" s="31">
        <f t="shared" si="0"/>
        <v>76.32</v>
      </c>
      <c r="Q42" s="14">
        <v>1</v>
      </c>
      <c r="R42" s="12" t="s">
        <v>24</v>
      </c>
    </row>
    <row r="43" spans="1:18">
      <c r="A43" s="12">
        <v>40</v>
      </c>
      <c r="B43" s="13" t="s">
        <v>74</v>
      </c>
      <c r="C43" s="14">
        <v>5001</v>
      </c>
      <c r="D43" s="13" t="s">
        <v>27</v>
      </c>
      <c r="E43" s="13" t="s">
        <v>30</v>
      </c>
      <c r="F43" s="15">
        <v>20171030017</v>
      </c>
      <c r="G43" s="14">
        <v>5</v>
      </c>
      <c r="H43" s="14">
        <v>40</v>
      </c>
      <c r="I43" s="13">
        <v>23</v>
      </c>
      <c r="J43" s="13">
        <v>68</v>
      </c>
      <c r="K43" s="29">
        <v>0.4</v>
      </c>
      <c r="L43" s="14">
        <v>80.4</v>
      </c>
      <c r="M43" s="13" t="s">
        <v>23</v>
      </c>
      <c r="N43" s="31">
        <v>80.4</v>
      </c>
      <c r="O43" s="29">
        <v>0.6</v>
      </c>
      <c r="P43" s="31">
        <f t="shared" si="0"/>
        <v>75.44</v>
      </c>
      <c r="Q43" s="14">
        <v>2</v>
      </c>
      <c r="R43" s="12" t="s">
        <v>31</v>
      </c>
    </row>
    <row r="44" spans="1:18">
      <c r="A44" s="12">
        <v>41</v>
      </c>
      <c r="B44" s="13" t="s">
        <v>75</v>
      </c>
      <c r="C44" s="14">
        <v>5001</v>
      </c>
      <c r="D44" s="13" t="s">
        <v>27</v>
      </c>
      <c r="E44" s="13" t="s">
        <v>22</v>
      </c>
      <c r="F44" s="15">
        <v>20171048008</v>
      </c>
      <c r="G44" s="14">
        <v>0</v>
      </c>
      <c r="H44" s="14">
        <v>44</v>
      </c>
      <c r="I44" s="13">
        <v>22</v>
      </c>
      <c r="J44" s="13">
        <v>66</v>
      </c>
      <c r="K44" s="29">
        <v>0.4</v>
      </c>
      <c r="L44" s="14">
        <v>79.6</v>
      </c>
      <c r="M44" s="13" t="s">
        <v>23</v>
      </c>
      <c r="N44" s="31">
        <v>79.6</v>
      </c>
      <c r="O44" s="29">
        <v>0.6</v>
      </c>
      <c r="P44" s="31">
        <f t="shared" si="0"/>
        <v>74.16</v>
      </c>
      <c r="Q44" s="14">
        <v>3</v>
      </c>
      <c r="R44" s="12" t="s">
        <v>31</v>
      </c>
    </row>
    <row r="45" spans="1:18">
      <c r="A45" s="12">
        <v>42</v>
      </c>
      <c r="B45" s="13" t="s">
        <v>76</v>
      </c>
      <c r="C45" s="14">
        <v>5001</v>
      </c>
      <c r="D45" s="13" t="s">
        <v>21</v>
      </c>
      <c r="E45" s="13" t="s">
        <v>22</v>
      </c>
      <c r="F45" s="15">
        <v>20171003001</v>
      </c>
      <c r="G45" s="14">
        <v>0</v>
      </c>
      <c r="H45" s="14">
        <v>45</v>
      </c>
      <c r="I45" s="13">
        <v>21</v>
      </c>
      <c r="J45" s="13">
        <v>66</v>
      </c>
      <c r="K45" s="29">
        <v>0.4</v>
      </c>
      <c r="L45" s="14">
        <v>76.4</v>
      </c>
      <c r="M45" s="13" t="s">
        <v>23</v>
      </c>
      <c r="N45" s="31">
        <v>76.4</v>
      </c>
      <c r="O45" s="29">
        <v>0.6</v>
      </c>
      <c r="P45" s="31">
        <f t="shared" si="0"/>
        <v>72.24</v>
      </c>
      <c r="Q45" s="14">
        <v>4</v>
      </c>
      <c r="R45" s="12" t="s">
        <v>31</v>
      </c>
    </row>
    <row r="46" spans="1:18">
      <c r="A46" s="12">
        <v>43</v>
      </c>
      <c r="B46" s="13" t="s">
        <v>77</v>
      </c>
      <c r="C46" s="14">
        <v>6001</v>
      </c>
      <c r="D46" s="13" t="s">
        <v>27</v>
      </c>
      <c r="E46" s="13" t="s">
        <v>22</v>
      </c>
      <c r="F46" s="15">
        <v>20171044014</v>
      </c>
      <c r="G46" s="14">
        <v>0</v>
      </c>
      <c r="H46" s="14">
        <v>47</v>
      </c>
      <c r="I46" s="13">
        <v>22</v>
      </c>
      <c r="J46" s="13">
        <v>69</v>
      </c>
      <c r="K46" s="29">
        <v>0.5</v>
      </c>
      <c r="L46" s="14">
        <v>82.8</v>
      </c>
      <c r="M46" s="13" t="s">
        <v>23</v>
      </c>
      <c r="N46" s="31">
        <v>82.8</v>
      </c>
      <c r="O46" s="29">
        <v>0.5</v>
      </c>
      <c r="P46" s="31">
        <f t="shared" si="0"/>
        <v>75.9</v>
      </c>
      <c r="Q46" s="14">
        <f t="shared" ref="Q46:Q51" si="3">RANK(P46,$P$46:$P$51)</f>
        <v>1</v>
      </c>
      <c r="R46" s="12" t="s">
        <v>24</v>
      </c>
    </row>
    <row r="47" spans="1:18">
      <c r="A47" s="12">
        <v>44</v>
      </c>
      <c r="B47" s="13" t="s">
        <v>78</v>
      </c>
      <c r="C47" s="14">
        <v>6001</v>
      </c>
      <c r="D47" s="13" t="s">
        <v>27</v>
      </c>
      <c r="E47" s="13" t="s">
        <v>22</v>
      </c>
      <c r="F47" s="15">
        <v>20171008014</v>
      </c>
      <c r="G47" s="14">
        <v>0</v>
      </c>
      <c r="H47" s="14">
        <v>44</v>
      </c>
      <c r="I47" s="13">
        <v>20</v>
      </c>
      <c r="J47" s="13">
        <v>64</v>
      </c>
      <c r="K47" s="29">
        <v>0.5</v>
      </c>
      <c r="L47" s="14">
        <v>77</v>
      </c>
      <c r="M47" s="13" t="s">
        <v>23</v>
      </c>
      <c r="N47" s="31">
        <v>77</v>
      </c>
      <c r="O47" s="29">
        <v>0.5</v>
      </c>
      <c r="P47" s="31">
        <f t="shared" si="0"/>
        <v>70.5</v>
      </c>
      <c r="Q47" s="14">
        <f t="shared" si="3"/>
        <v>2</v>
      </c>
      <c r="R47" s="12" t="s">
        <v>24</v>
      </c>
    </row>
    <row r="48" spans="1:18">
      <c r="A48" s="12">
        <v>45</v>
      </c>
      <c r="B48" s="13" t="s">
        <v>79</v>
      </c>
      <c r="C48" s="14">
        <v>6001</v>
      </c>
      <c r="D48" s="13" t="s">
        <v>27</v>
      </c>
      <c r="E48" s="13" t="s">
        <v>22</v>
      </c>
      <c r="F48" s="15">
        <v>20171036040</v>
      </c>
      <c r="G48" s="14">
        <v>0</v>
      </c>
      <c r="H48" s="14">
        <v>37</v>
      </c>
      <c r="I48" s="13">
        <v>20</v>
      </c>
      <c r="J48" s="13">
        <v>57</v>
      </c>
      <c r="K48" s="29">
        <v>0.5</v>
      </c>
      <c r="L48" s="14">
        <v>76.8</v>
      </c>
      <c r="M48" s="13" t="s">
        <v>23</v>
      </c>
      <c r="N48" s="31">
        <v>76.8</v>
      </c>
      <c r="O48" s="29">
        <v>0.5</v>
      </c>
      <c r="P48" s="31">
        <f t="shared" si="0"/>
        <v>66.9</v>
      </c>
      <c r="Q48" s="14">
        <f t="shared" si="3"/>
        <v>3</v>
      </c>
      <c r="R48" s="12" t="s">
        <v>31</v>
      </c>
    </row>
    <row r="49" spans="1:18">
      <c r="A49" s="12">
        <v>46</v>
      </c>
      <c r="B49" s="13" t="s">
        <v>80</v>
      </c>
      <c r="C49" s="14">
        <v>6001</v>
      </c>
      <c r="D49" s="13" t="s">
        <v>27</v>
      </c>
      <c r="E49" s="13" t="s">
        <v>22</v>
      </c>
      <c r="F49" s="15">
        <v>20171032069</v>
      </c>
      <c r="G49" s="14">
        <v>0</v>
      </c>
      <c r="H49" s="14">
        <v>36</v>
      </c>
      <c r="I49" s="13">
        <v>22</v>
      </c>
      <c r="J49" s="13">
        <v>58</v>
      </c>
      <c r="K49" s="29">
        <v>0.5</v>
      </c>
      <c r="L49" s="14">
        <v>75.4</v>
      </c>
      <c r="M49" s="13" t="s">
        <v>23</v>
      </c>
      <c r="N49" s="31">
        <v>75.4</v>
      </c>
      <c r="O49" s="29">
        <v>0.5</v>
      </c>
      <c r="P49" s="31">
        <f t="shared" si="0"/>
        <v>66.7</v>
      </c>
      <c r="Q49" s="14">
        <f t="shared" si="3"/>
        <v>4</v>
      </c>
      <c r="R49" s="12" t="s">
        <v>31</v>
      </c>
    </row>
    <row r="50" spans="1:18">
      <c r="A50" s="12">
        <v>47</v>
      </c>
      <c r="B50" s="13" t="s">
        <v>81</v>
      </c>
      <c r="C50" s="14">
        <v>6001</v>
      </c>
      <c r="D50" s="13" t="s">
        <v>27</v>
      </c>
      <c r="E50" s="13" t="s">
        <v>46</v>
      </c>
      <c r="F50" s="15">
        <v>20171103013</v>
      </c>
      <c r="G50" s="14">
        <v>0</v>
      </c>
      <c r="H50" s="14">
        <v>34</v>
      </c>
      <c r="I50" s="13">
        <v>20</v>
      </c>
      <c r="J50" s="13">
        <v>54</v>
      </c>
      <c r="K50" s="29">
        <v>0.5</v>
      </c>
      <c r="L50" s="14">
        <v>76.6</v>
      </c>
      <c r="M50" s="13" t="s">
        <v>23</v>
      </c>
      <c r="N50" s="31">
        <v>76.6</v>
      </c>
      <c r="O50" s="29">
        <v>0.5</v>
      </c>
      <c r="P50" s="31">
        <f t="shared" si="0"/>
        <v>65.3</v>
      </c>
      <c r="Q50" s="14">
        <f t="shared" si="3"/>
        <v>5</v>
      </c>
      <c r="R50" s="12" t="s">
        <v>31</v>
      </c>
    </row>
    <row r="51" spans="1:18">
      <c r="A51" s="12">
        <v>48</v>
      </c>
      <c r="B51" s="13" t="s">
        <v>82</v>
      </c>
      <c r="C51" s="14">
        <v>6001</v>
      </c>
      <c r="D51" s="13" t="s">
        <v>21</v>
      </c>
      <c r="E51" s="13" t="s">
        <v>56</v>
      </c>
      <c r="F51" s="15">
        <v>20171041024</v>
      </c>
      <c r="G51" s="14">
        <v>5</v>
      </c>
      <c r="H51" s="14">
        <v>23</v>
      </c>
      <c r="I51" s="13">
        <v>20</v>
      </c>
      <c r="J51" s="13">
        <v>48</v>
      </c>
      <c r="K51" s="29">
        <v>0.5</v>
      </c>
      <c r="L51" s="14">
        <v>76.4</v>
      </c>
      <c r="M51" s="13" t="s">
        <v>23</v>
      </c>
      <c r="N51" s="31">
        <v>76.4</v>
      </c>
      <c r="O51" s="29">
        <v>0.5</v>
      </c>
      <c r="P51" s="31">
        <f t="shared" si="0"/>
        <v>62.2</v>
      </c>
      <c r="Q51" s="14">
        <f t="shared" si="3"/>
        <v>6</v>
      </c>
      <c r="R51" s="12" t="s">
        <v>31</v>
      </c>
    </row>
    <row r="52" spans="1:18">
      <c r="A52" s="12">
        <v>49</v>
      </c>
      <c r="B52" s="13" t="s">
        <v>83</v>
      </c>
      <c r="C52" s="13">
        <v>7001</v>
      </c>
      <c r="D52" s="13" t="s">
        <v>27</v>
      </c>
      <c r="E52" s="13" t="s">
        <v>56</v>
      </c>
      <c r="F52" s="16">
        <v>20171031003</v>
      </c>
      <c r="G52" s="13">
        <v>5</v>
      </c>
      <c r="H52" s="13">
        <v>38</v>
      </c>
      <c r="I52" s="13">
        <v>23</v>
      </c>
      <c r="J52" s="13">
        <v>66</v>
      </c>
      <c r="K52" s="29">
        <v>0.4</v>
      </c>
      <c r="L52" s="13">
        <v>72.6</v>
      </c>
      <c r="M52" s="13">
        <v>81.2</v>
      </c>
      <c r="N52" s="16">
        <f>L52*0.3+M52*0.7</f>
        <v>78.62</v>
      </c>
      <c r="O52" s="29">
        <v>0.6</v>
      </c>
      <c r="P52" s="31">
        <f t="shared" si="0"/>
        <v>73.572</v>
      </c>
      <c r="Q52" s="13">
        <v>1</v>
      </c>
      <c r="R52" s="12" t="s">
        <v>24</v>
      </c>
    </row>
    <row r="53" spans="1:18">
      <c r="A53" s="12">
        <v>50</v>
      </c>
      <c r="B53" s="13" t="s">
        <v>84</v>
      </c>
      <c r="C53" s="13">
        <v>7001</v>
      </c>
      <c r="D53" s="13" t="s">
        <v>21</v>
      </c>
      <c r="E53" s="13" t="s">
        <v>22</v>
      </c>
      <c r="F53" s="16">
        <v>20171043021</v>
      </c>
      <c r="G53" s="13">
        <v>0</v>
      </c>
      <c r="H53" s="13">
        <v>45</v>
      </c>
      <c r="I53" s="13">
        <v>21</v>
      </c>
      <c r="J53" s="13">
        <v>66</v>
      </c>
      <c r="K53" s="29">
        <v>0.4</v>
      </c>
      <c r="L53" s="13">
        <v>72</v>
      </c>
      <c r="M53" s="13">
        <v>79</v>
      </c>
      <c r="N53" s="16">
        <f>L53*0.3+M53*0.7</f>
        <v>76.9</v>
      </c>
      <c r="O53" s="29">
        <v>0.6</v>
      </c>
      <c r="P53" s="31">
        <f t="shared" si="0"/>
        <v>72.54</v>
      </c>
      <c r="Q53" s="13">
        <v>2</v>
      </c>
      <c r="R53" s="12" t="s">
        <v>31</v>
      </c>
    </row>
    <row r="54" spans="1:18">
      <c r="A54" s="12">
        <v>51</v>
      </c>
      <c r="B54" s="13" t="s">
        <v>85</v>
      </c>
      <c r="C54" s="13">
        <v>7001</v>
      </c>
      <c r="D54" s="13" t="s">
        <v>27</v>
      </c>
      <c r="E54" s="13" t="s">
        <v>22</v>
      </c>
      <c r="F54" s="16">
        <v>20171024014</v>
      </c>
      <c r="G54" s="13">
        <v>0</v>
      </c>
      <c r="H54" s="13">
        <v>43</v>
      </c>
      <c r="I54" s="13">
        <v>23</v>
      </c>
      <c r="J54" s="13">
        <v>66</v>
      </c>
      <c r="K54" s="29">
        <v>0.4</v>
      </c>
      <c r="L54" s="13">
        <v>71.6</v>
      </c>
      <c r="M54" s="13">
        <v>71.6</v>
      </c>
      <c r="N54" s="16">
        <f>L54*0.3+M54*0.7</f>
        <v>71.6</v>
      </c>
      <c r="O54" s="29">
        <v>0.6</v>
      </c>
      <c r="P54" s="31">
        <f t="shared" si="0"/>
        <v>69.36</v>
      </c>
      <c r="Q54" s="13">
        <v>3</v>
      </c>
      <c r="R54" s="12" t="s">
        <v>31</v>
      </c>
    </row>
    <row r="55" spans="1:18">
      <c r="A55" s="12">
        <v>52</v>
      </c>
      <c r="B55" s="13" t="s">
        <v>86</v>
      </c>
      <c r="C55" s="13">
        <v>7002</v>
      </c>
      <c r="D55" s="13" t="s">
        <v>27</v>
      </c>
      <c r="E55" s="13" t="s">
        <v>22</v>
      </c>
      <c r="F55" s="16">
        <v>20171033035</v>
      </c>
      <c r="G55" s="13">
        <v>0</v>
      </c>
      <c r="H55" s="13">
        <v>40</v>
      </c>
      <c r="I55" s="13">
        <v>15</v>
      </c>
      <c r="J55" s="13">
        <v>55</v>
      </c>
      <c r="K55" s="29">
        <v>0.4</v>
      </c>
      <c r="L55" s="13">
        <v>77</v>
      </c>
      <c r="M55" s="13" t="s">
        <v>23</v>
      </c>
      <c r="N55" s="13">
        <v>77</v>
      </c>
      <c r="O55" s="29">
        <v>0.6</v>
      </c>
      <c r="P55" s="31">
        <f t="shared" si="0"/>
        <v>68.2</v>
      </c>
      <c r="Q55" s="13" t="s">
        <v>87</v>
      </c>
      <c r="R55" s="12" t="s">
        <v>24</v>
      </c>
    </row>
    <row r="56" spans="1:18">
      <c r="A56" s="12">
        <v>53</v>
      </c>
      <c r="B56" s="13" t="s">
        <v>88</v>
      </c>
      <c r="C56" s="13">
        <v>7002</v>
      </c>
      <c r="D56" s="13" t="s">
        <v>27</v>
      </c>
      <c r="E56" s="13" t="s">
        <v>46</v>
      </c>
      <c r="F56" s="16">
        <v>20171042023</v>
      </c>
      <c r="G56" s="13">
        <v>0</v>
      </c>
      <c r="H56" s="13">
        <v>37</v>
      </c>
      <c r="I56" s="13">
        <v>8</v>
      </c>
      <c r="J56" s="13">
        <v>45</v>
      </c>
      <c r="K56" s="29">
        <v>0.4</v>
      </c>
      <c r="L56" s="13">
        <v>74</v>
      </c>
      <c r="M56" s="13" t="s">
        <v>23</v>
      </c>
      <c r="N56" s="13">
        <v>74</v>
      </c>
      <c r="O56" s="29">
        <v>0.6</v>
      </c>
      <c r="P56" s="31">
        <f t="shared" si="0"/>
        <v>62.4</v>
      </c>
      <c r="Q56" s="13" t="s">
        <v>89</v>
      </c>
      <c r="R56" s="12" t="s">
        <v>31</v>
      </c>
    </row>
    <row r="57" spans="1:18">
      <c r="A57" s="12">
        <v>54</v>
      </c>
      <c r="B57" s="13" t="s">
        <v>90</v>
      </c>
      <c r="C57" s="13">
        <v>7002</v>
      </c>
      <c r="D57" s="13" t="s">
        <v>27</v>
      </c>
      <c r="E57" s="13" t="s">
        <v>22</v>
      </c>
      <c r="F57" s="16">
        <v>20171030055</v>
      </c>
      <c r="G57" s="13">
        <v>0</v>
      </c>
      <c r="H57" s="13">
        <v>28</v>
      </c>
      <c r="I57" s="13">
        <v>18</v>
      </c>
      <c r="J57" s="13">
        <v>46</v>
      </c>
      <c r="K57" s="29">
        <v>0.4</v>
      </c>
      <c r="L57" s="13">
        <v>69.2</v>
      </c>
      <c r="M57" s="13" t="s">
        <v>23</v>
      </c>
      <c r="N57" s="13">
        <v>69.2</v>
      </c>
      <c r="O57" s="29">
        <v>0.6</v>
      </c>
      <c r="P57" s="31">
        <f t="shared" si="0"/>
        <v>59.92</v>
      </c>
      <c r="Q57" s="13" t="s">
        <v>91</v>
      </c>
      <c r="R57" s="12" t="s">
        <v>31</v>
      </c>
    </row>
    <row r="58" spans="1:18">
      <c r="A58" s="12">
        <v>55</v>
      </c>
      <c r="B58" s="13" t="s">
        <v>92</v>
      </c>
      <c r="C58" s="13">
        <v>7003</v>
      </c>
      <c r="D58" s="13" t="s">
        <v>27</v>
      </c>
      <c r="E58" s="13" t="s">
        <v>22</v>
      </c>
      <c r="F58" s="16">
        <v>20171046007</v>
      </c>
      <c r="G58" s="13">
        <v>0</v>
      </c>
      <c r="H58" s="13">
        <v>46</v>
      </c>
      <c r="I58" s="13">
        <v>24</v>
      </c>
      <c r="J58" s="13">
        <v>70</v>
      </c>
      <c r="K58" s="29">
        <v>0.4</v>
      </c>
      <c r="L58" s="13">
        <v>79.8</v>
      </c>
      <c r="M58" s="13" t="s">
        <v>23</v>
      </c>
      <c r="N58" s="13">
        <v>79.8</v>
      </c>
      <c r="O58" s="29">
        <v>0.6</v>
      </c>
      <c r="P58" s="31">
        <f t="shared" si="0"/>
        <v>75.88</v>
      </c>
      <c r="Q58" s="13">
        <f>RANK(P58,$P$55:$P$60)</f>
        <v>1</v>
      </c>
      <c r="R58" s="12" t="s">
        <v>24</v>
      </c>
    </row>
    <row r="59" spans="1:18">
      <c r="A59" s="12">
        <v>56</v>
      </c>
      <c r="B59" s="13" t="s">
        <v>93</v>
      </c>
      <c r="C59" s="13">
        <v>7003</v>
      </c>
      <c r="D59" s="13" t="s">
        <v>27</v>
      </c>
      <c r="E59" s="13" t="s">
        <v>22</v>
      </c>
      <c r="F59" s="16">
        <v>20171032037</v>
      </c>
      <c r="G59" s="13">
        <v>0</v>
      </c>
      <c r="H59" s="13">
        <v>44</v>
      </c>
      <c r="I59" s="13">
        <v>22</v>
      </c>
      <c r="J59" s="13">
        <v>66</v>
      </c>
      <c r="K59" s="29">
        <v>0.4</v>
      </c>
      <c r="L59" s="13">
        <v>80.6</v>
      </c>
      <c r="M59" s="13" t="s">
        <v>23</v>
      </c>
      <c r="N59" s="13">
        <v>80.6</v>
      </c>
      <c r="O59" s="29">
        <v>0.6</v>
      </c>
      <c r="P59" s="31">
        <f t="shared" si="0"/>
        <v>74.76</v>
      </c>
      <c r="Q59" s="13">
        <f>RANK(P59,$P$55:$P$60)</f>
        <v>2</v>
      </c>
      <c r="R59" s="12" t="s">
        <v>31</v>
      </c>
    </row>
    <row r="60" spans="1:18">
      <c r="A60" s="12">
        <v>57</v>
      </c>
      <c r="B60" s="13" t="s">
        <v>94</v>
      </c>
      <c r="C60" s="13">
        <v>7003</v>
      </c>
      <c r="D60" s="13" t="s">
        <v>27</v>
      </c>
      <c r="E60" s="13" t="s">
        <v>95</v>
      </c>
      <c r="F60" s="16">
        <v>20171011010</v>
      </c>
      <c r="G60" s="13">
        <v>5</v>
      </c>
      <c r="H60" s="13">
        <v>40</v>
      </c>
      <c r="I60" s="13">
        <v>20</v>
      </c>
      <c r="J60" s="13">
        <v>65</v>
      </c>
      <c r="K60" s="29">
        <v>0.4</v>
      </c>
      <c r="L60" s="13">
        <v>71.2</v>
      </c>
      <c r="M60" s="13" t="s">
        <v>23</v>
      </c>
      <c r="N60" s="13">
        <v>71.2</v>
      </c>
      <c r="O60" s="29">
        <v>0.6</v>
      </c>
      <c r="P60" s="31">
        <f t="shared" si="0"/>
        <v>68.72</v>
      </c>
      <c r="Q60" s="13">
        <f>RANK(P60,$P$55:$P$60)</f>
        <v>3</v>
      </c>
      <c r="R60" s="12" t="s">
        <v>31</v>
      </c>
    </row>
    <row r="61" spans="1:18">
      <c r="A61" s="12">
        <v>58</v>
      </c>
      <c r="B61" s="13" t="s">
        <v>96</v>
      </c>
      <c r="C61" s="13">
        <v>7004</v>
      </c>
      <c r="D61" s="13" t="s">
        <v>21</v>
      </c>
      <c r="E61" s="13" t="s">
        <v>22</v>
      </c>
      <c r="F61" s="16">
        <v>20171044015</v>
      </c>
      <c r="G61" s="13">
        <v>5</v>
      </c>
      <c r="H61" s="13">
        <v>49</v>
      </c>
      <c r="I61" s="13">
        <v>23</v>
      </c>
      <c r="J61" s="13">
        <v>77</v>
      </c>
      <c r="K61" s="29">
        <v>0.5</v>
      </c>
      <c r="L61" s="13">
        <v>86.2</v>
      </c>
      <c r="M61" s="13" t="s">
        <v>23</v>
      </c>
      <c r="N61" s="13">
        <v>86.2</v>
      </c>
      <c r="O61" s="29">
        <v>0.5</v>
      </c>
      <c r="P61" s="31">
        <f t="shared" si="0"/>
        <v>81.6</v>
      </c>
      <c r="Q61" s="13">
        <f t="shared" ref="Q61:Q66" si="4">RANK(P61,$P$61:$P$66)</f>
        <v>1</v>
      </c>
      <c r="R61" s="12" t="s">
        <v>24</v>
      </c>
    </row>
    <row r="62" spans="1:18">
      <c r="A62" s="12">
        <v>59</v>
      </c>
      <c r="B62" s="13" t="s">
        <v>97</v>
      </c>
      <c r="C62" s="13">
        <v>7004</v>
      </c>
      <c r="D62" s="13" t="s">
        <v>27</v>
      </c>
      <c r="E62" s="13" t="s">
        <v>22</v>
      </c>
      <c r="F62" s="16">
        <v>20171018006</v>
      </c>
      <c r="G62" s="13">
        <v>0</v>
      </c>
      <c r="H62" s="13">
        <v>48</v>
      </c>
      <c r="I62" s="13">
        <v>24</v>
      </c>
      <c r="J62" s="13">
        <v>72</v>
      </c>
      <c r="K62" s="29">
        <v>0.5</v>
      </c>
      <c r="L62" s="13">
        <v>85.8</v>
      </c>
      <c r="M62" s="13" t="s">
        <v>23</v>
      </c>
      <c r="N62" s="13">
        <v>85.8</v>
      </c>
      <c r="O62" s="29">
        <v>0.5</v>
      </c>
      <c r="P62" s="31">
        <f t="shared" si="0"/>
        <v>78.9</v>
      </c>
      <c r="Q62" s="13">
        <f t="shared" si="4"/>
        <v>2</v>
      </c>
      <c r="R62" s="12" t="s">
        <v>24</v>
      </c>
    </row>
    <row r="63" spans="1:18">
      <c r="A63" s="12">
        <v>60</v>
      </c>
      <c r="B63" s="13" t="s">
        <v>98</v>
      </c>
      <c r="C63" s="13">
        <v>7004</v>
      </c>
      <c r="D63" s="13" t="s">
        <v>27</v>
      </c>
      <c r="E63" s="13" t="s">
        <v>22</v>
      </c>
      <c r="F63" s="16">
        <v>20171018024</v>
      </c>
      <c r="G63" s="13">
        <v>0</v>
      </c>
      <c r="H63" s="13">
        <v>49</v>
      </c>
      <c r="I63" s="13">
        <v>23</v>
      </c>
      <c r="J63" s="13">
        <v>72</v>
      </c>
      <c r="K63" s="29">
        <v>0.5</v>
      </c>
      <c r="L63" s="13">
        <v>81.4</v>
      </c>
      <c r="M63" s="13" t="s">
        <v>23</v>
      </c>
      <c r="N63" s="13">
        <v>81.4</v>
      </c>
      <c r="O63" s="29">
        <v>0.5</v>
      </c>
      <c r="P63" s="31">
        <f t="shared" si="0"/>
        <v>76.7</v>
      </c>
      <c r="Q63" s="13">
        <f t="shared" si="4"/>
        <v>3</v>
      </c>
      <c r="R63" s="12" t="s">
        <v>31</v>
      </c>
    </row>
    <row r="64" spans="1:18">
      <c r="A64" s="12">
        <v>61</v>
      </c>
      <c r="B64" s="13" t="s">
        <v>99</v>
      </c>
      <c r="C64" s="13">
        <v>7004</v>
      </c>
      <c r="D64" s="13" t="s">
        <v>27</v>
      </c>
      <c r="E64" s="13" t="s">
        <v>22</v>
      </c>
      <c r="F64" s="16">
        <v>20171036022</v>
      </c>
      <c r="G64" s="13">
        <v>0</v>
      </c>
      <c r="H64" s="13">
        <v>45</v>
      </c>
      <c r="I64" s="13">
        <v>23</v>
      </c>
      <c r="J64" s="13">
        <v>68</v>
      </c>
      <c r="K64" s="29">
        <v>0.5</v>
      </c>
      <c r="L64" s="13">
        <v>80.2</v>
      </c>
      <c r="M64" s="13" t="s">
        <v>23</v>
      </c>
      <c r="N64" s="13">
        <v>80.2</v>
      </c>
      <c r="O64" s="29">
        <v>0.5</v>
      </c>
      <c r="P64" s="31">
        <f t="shared" si="0"/>
        <v>74.1</v>
      </c>
      <c r="Q64" s="13">
        <f t="shared" si="4"/>
        <v>4</v>
      </c>
      <c r="R64" s="12" t="s">
        <v>31</v>
      </c>
    </row>
    <row r="65" spans="1:18">
      <c r="A65" s="12">
        <v>62</v>
      </c>
      <c r="B65" s="13" t="s">
        <v>100</v>
      </c>
      <c r="C65" s="13">
        <v>7004</v>
      </c>
      <c r="D65" s="13" t="s">
        <v>21</v>
      </c>
      <c r="E65" s="13" t="s">
        <v>30</v>
      </c>
      <c r="F65" s="16">
        <v>20171048002</v>
      </c>
      <c r="G65" s="13">
        <v>5</v>
      </c>
      <c r="H65" s="13">
        <v>44</v>
      </c>
      <c r="I65" s="13">
        <v>19</v>
      </c>
      <c r="J65" s="13">
        <v>68</v>
      </c>
      <c r="K65" s="29">
        <v>0.5</v>
      </c>
      <c r="L65" s="13">
        <v>76.8</v>
      </c>
      <c r="M65" s="13" t="s">
        <v>23</v>
      </c>
      <c r="N65" s="13">
        <v>76.8</v>
      </c>
      <c r="O65" s="29">
        <v>0.5</v>
      </c>
      <c r="P65" s="31">
        <f t="shared" si="0"/>
        <v>72.4</v>
      </c>
      <c r="Q65" s="13">
        <f t="shared" si="4"/>
        <v>5</v>
      </c>
      <c r="R65" s="12" t="s">
        <v>31</v>
      </c>
    </row>
    <row r="66" spans="1:18">
      <c r="A66" s="12">
        <v>63</v>
      </c>
      <c r="B66" s="13" t="s">
        <v>101</v>
      </c>
      <c r="C66" s="13">
        <v>7004</v>
      </c>
      <c r="D66" s="13" t="s">
        <v>27</v>
      </c>
      <c r="E66" s="13" t="s">
        <v>22</v>
      </c>
      <c r="F66" s="16">
        <v>20171039016</v>
      </c>
      <c r="G66" s="13">
        <v>5</v>
      </c>
      <c r="H66" s="13">
        <v>42</v>
      </c>
      <c r="I66" s="13">
        <v>23</v>
      </c>
      <c r="J66" s="13">
        <v>70</v>
      </c>
      <c r="K66" s="29">
        <v>0.5</v>
      </c>
      <c r="L66" s="13">
        <v>73</v>
      </c>
      <c r="M66" s="13" t="s">
        <v>23</v>
      </c>
      <c r="N66" s="13">
        <v>73</v>
      </c>
      <c r="O66" s="29">
        <v>0.5</v>
      </c>
      <c r="P66" s="31">
        <f t="shared" si="0"/>
        <v>71.5</v>
      </c>
      <c r="Q66" s="13">
        <f t="shared" si="4"/>
        <v>6</v>
      </c>
      <c r="R66" s="12" t="s">
        <v>31</v>
      </c>
    </row>
    <row r="67" s="1" customFormat="1" spans="1:18">
      <c r="A67" s="12">
        <v>64</v>
      </c>
      <c r="B67" s="13" t="s">
        <v>102</v>
      </c>
      <c r="C67" s="13">
        <v>80011</v>
      </c>
      <c r="D67" s="13" t="s">
        <v>27</v>
      </c>
      <c r="E67" s="13" t="s">
        <v>22</v>
      </c>
      <c r="F67" s="13">
        <v>20171030050</v>
      </c>
      <c r="G67" s="13">
        <v>0</v>
      </c>
      <c r="H67" s="13">
        <v>42</v>
      </c>
      <c r="I67" s="13">
        <v>19</v>
      </c>
      <c r="J67" s="13">
        <v>61</v>
      </c>
      <c r="K67" s="29">
        <v>0.4</v>
      </c>
      <c r="L67" s="13">
        <v>84</v>
      </c>
      <c r="M67" s="13">
        <v>86.4</v>
      </c>
      <c r="N67" s="13">
        <f>L67*0.3+M67*0.7</f>
        <v>85.68</v>
      </c>
      <c r="O67" s="29">
        <v>0.6</v>
      </c>
      <c r="P67" s="31">
        <f t="shared" si="0"/>
        <v>75.808</v>
      </c>
      <c r="Q67" s="13">
        <f>RANK(P67,$P$67:$P$69)</f>
        <v>1</v>
      </c>
      <c r="R67" s="12" t="s">
        <v>24</v>
      </c>
    </row>
    <row r="68" spans="1:18">
      <c r="A68" s="12">
        <v>65</v>
      </c>
      <c r="B68" s="13" t="s">
        <v>103</v>
      </c>
      <c r="C68" s="13">
        <v>80011</v>
      </c>
      <c r="D68" s="13" t="s">
        <v>27</v>
      </c>
      <c r="E68" s="13" t="s">
        <v>22</v>
      </c>
      <c r="F68" s="13">
        <v>20171049009</v>
      </c>
      <c r="G68" s="13">
        <v>0</v>
      </c>
      <c r="H68" s="13">
        <v>35</v>
      </c>
      <c r="I68" s="13">
        <v>23</v>
      </c>
      <c r="J68" s="13">
        <v>58</v>
      </c>
      <c r="K68" s="29">
        <v>0.4</v>
      </c>
      <c r="L68" s="13">
        <v>83.4</v>
      </c>
      <c r="M68" s="13">
        <v>81</v>
      </c>
      <c r="N68" s="13">
        <f>L68*0.3+M68*0.7</f>
        <v>81.72</v>
      </c>
      <c r="O68" s="29">
        <v>0.6</v>
      </c>
      <c r="P68" s="31">
        <f>J68*K68+N68*O68</f>
        <v>72.232</v>
      </c>
      <c r="Q68" s="13">
        <f>RANK(P68,$P$67:$P$69)</f>
        <v>2</v>
      </c>
      <c r="R68" s="12" t="s">
        <v>31</v>
      </c>
    </row>
    <row r="69" spans="1:18">
      <c r="A69" s="12">
        <v>66</v>
      </c>
      <c r="B69" s="13" t="s">
        <v>104</v>
      </c>
      <c r="C69" s="13">
        <v>80011</v>
      </c>
      <c r="D69" s="13" t="s">
        <v>27</v>
      </c>
      <c r="E69" s="13" t="s">
        <v>22</v>
      </c>
      <c r="F69" s="13">
        <v>20171104044</v>
      </c>
      <c r="G69" s="13">
        <v>0</v>
      </c>
      <c r="H69" s="13">
        <v>36</v>
      </c>
      <c r="I69" s="13">
        <v>21</v>
      </c>
      <c r="J69" s="13">
        <v>57</v>
      </c>
      <c r="K69" s="29">
        <v>0.4</v>
      </c>
      <c r="L69" s="13">
        <v>74.2</v>
      </c>
      <c r="M69" s="13">
        <v>75.4</v>
      </c>
      <c r="N69" s="13">
        <f>L69*0.3+M69*0.7</f>
        <v>75.04</v>
      </c>
      <c r="O69" s="29">
        <v>0.6</v>
      </c>
      <c r="P69" s="31">
        <f>J69*K69+N69*O69</f>
        <v>67.824</v>
      </c>
      <c r="Q69" s="13">
        <f>RANK(P69,$P$67:$P$69)</f>
        <v>3</v>
      </c>
      <c r="R69" s="12" t="s">
        <v>31</v>
      </c>
    </row>
    <row r="70" spans="1:18">
      <c r="A70" s="12">
        <v>67</v>
      </c>
      <c r="B70" s="13" t="s">
        <v>105</v>
      </c>
      <c r="C70" s="13">
        <v>80012</v>
      </c>
      <c r="D70" s="13" t="s">
        <v>27</v>
      </c>
      <c r="E70" s="13" t="s">
        <v>22</v>
      </c>
      <c r="F70" s="16">
        <v>20171017047</v>
      </c>
      <c r="G70" s="13">
        <v>0</v>
      </c>
      <c r="H70" s="13">
        <v>42</v>
      </c>
      <c r="I70" s="13">
        <v>23</v>
      </c>
      <c r="J70" s="13">
        <v>65</v>
      </c>
      <c r="K70" s="29">
        <v>0.4</v>
      </c>
      <c r="L70" s="13">
        <v>83</v>
      </c>
      <c r="M70" s="13">
        <v>82.8</v>
      </c>
      <c r="N70" s="13">
        <f>L70*0.3+M70*0.7</f>
        <v>82.86</v>
      </c>
      <c r="O70" s="29">
        <v>0.6</v>
      </c>
      <c r="P70" s="31">
        <f>J70*K70+N70*O70</f>
        <v>75.716</v>
      </c>
      <c r="Q70" s="13" t="s">
        <v>87</v>
      </c>
      <c r="R70" s="12" t="s">
        <v>24</v>
      </c>
    </row>
    <row r="71" spans="1:18">
      <c r="A71" s="12">
        <v>68</v>
      </c>
      <c r="B71" s="13" t="s">
        <v>106</v>
      </c>
      <c r="C71" s="13">
        <v>80012</v>
      </c>
      <c r="D71" s="13" t="s">
        <v>27</v>
      </c>
      <c r="E71" s="13" t="s">
        <v>22</v>
      </c>
      <c r="F71" s="16">
        <v>20171015016</v>
      </c>
      <c r="G71" s="13">
        <v>0</v>
      </c>
      <c r="H71" s="13">
        <v>41</v>
      </c>
      <c r="I71" s="13">
        <v>22</v>
      </c>
      <c r="J71" s="13">
        <v>63</v>
      </c>
      <c r="K71" s="29">
        <v>0.4</v>
      </c>
      <c r="L71" s="13">
        <v>80.2</v>
      </c>
      <c r="M71" s="13">
        <v>83</v>
      </c>
      <c r="N71" s="13">
        <f t="shared" ref="N71:N73" si="5">L71*0.3+M71*0.7</f>
        <v>82.16</v>
      </c>
      <c r="O71" s="29">
        <v>0.6</v>
      </c>
      <c r="P71" s="31">
        <f t="shared" ref="P71:P73" si="6">J71*K71+N71*O71</f>
        <v>74.496</v>
      </c>
      <c r="Q71" s="13" t="s">
        <v>89</v>
      </c>
      <c r="R71" s="12" t="s">
        <v>24</v>
      </c>
    </row>
    <row r="72" spans="1:18">
      <c r="A72" s="12">
        <v>69</v>
      </c>
      <c r="B72" s="13" t="s">
        <v>107</v>
      </c>
      <c r="C72" s="13">
        <v>80012</v>
      </c>
      <c r="D72" s="13" t="s">
        <v>27</v>
      </c>
      <c r="E72" s="13" t="s">
        <v>22</v>
      </c>
      <c r="F72" s="16">
        <v>20171105035</v>
      </c>
      <c r="G72" s="13">
        <v>0</v>
      </c>
      <c r="H72" s="13">
        <v>42</v>
      </c>
      <c r="I72" s="13">
        <v>23</v>
      </c>
      <c r="J72" s="13">
        <v>65</v>
      </c>
      <c r="K72" s="29">
        <v>0.4</v>
      </c>
      <c r="L72" s="13">
        <v>72</v>
      </c>
      <c r="M72" s="13">
        <v>77</v>
      </c>
      <c r="N72" s="13">
        <f t="shared" si="5"/>
        <v>75.5</v>
      </c>
      <c r="O72" s="29">
        <v>0.6</v>
      </c>
      <c r="P72" s="31">
        <f t="shared" si="6"/>
        <v>71.3</v>
      </c>
      <c r="Q72" s="13" t="s">
        <v>91</v>
      </c>
      <c r="R72" s="12" t="s">
        <v>31</v>
      </c>
    </row>
    <row r="73" spans="1:18">
      <c r="A73" s="12">
        <v>70</v>
      </c>
      <c r="B73" s="13" t="s">
        <v>108</v>
      </c>
      <c r="C73" s="13">
        <v>80012</v>
      </c>
      <c r="D73" s="13" t="s">
        <v>27</v>
      </c>
      <c r="E73" s="13" t="s">
        <v>22</v>
      </c>
      <c r="F73" s="16">
        <v>20171041023</v>
      </c>
      <c r="G73" s="13">
        <v>0</v>
      </c>
      <c r="H73" s="13">
        <v>41</v>
      </c>
      <c r="I73" s="13">
        <v>23</v>
      </c>
      <c r="J73" s="13">
        <v>64</v>
      </c>
      <c r="K73" s="29">
        <v>0.4</v>
      </c>
      <c r="L73" s="13">
        <v>74</v>
      </c>
      <c r="M73" s="13">
        <v>75.8</v>
      </c>
      <c r="N73" s="13">
        <f t="shared" si="5"/>
        <v>75.26</v>
      </c>
      <c r="O73" s="29">
        <v>0.6</v>
      </c>
      <c r="P73" s="31">
        <f t="shared" si="6"/>
        <v>70.756</v>
      </c>
      <c r="Q73" s="13" t="s">
        <v>109</v>
      </c>
      <c r="R73" s="12" t="s">
        <v>31</v>
      </c>
    </row>
    <row r="74" spans="1:18">
      <c r="A74" s="12">
        <v>71</v>
      </c>
      <c r="B74" s="13" t="s">
        <v>110</v>
      </c>
      <c r="C74" s="13">
        <v>80012</v>
      </c>
      <c r="D74" s="13" t="s">
        <v>27</v>
      </c>
      <c r="E74" s="13" t="s">
        <v>22</v>
      </c>
      <c r="F74" s="16">
        <v>20171001014</v>
      </c>
      <c r="G74" s="13">
        <v>5</v>
      </c>
      <c r="H74" s="13">
        <v>38</v>
      </c>
      <c r="I74" s="13">
        <v>22</v>
      </c>
      <c r="J74" s="13">
        <v>65</v>
      </c>
      <c r="K74" s="29">
        <v>0.4</v>
      </c>
      <c r="L74" s="13" t="s">
        <v>111</v>
      </c>
      <c r="M74" s="13" t="s">
        <v>111</v>
      </c>
      <c r="N74" s="13" t="s">
        <v>111</v>
      </c>
      <c r="O74" s="29">
        <v>0.6</v>
      </c>
      <c r="P74" s="31">
        <v>26</v>
      </c>
      <c r="Q74" s="13" t="s">
        <v>112</v>
      </c>
      <c r="R74" s="12" t="s">
        <v>31</v>
      </c>
    </row>
    <row r="75" spans="1:18">
      <c r="A75" s="12">
        <v>72</v>
      </c>
      <c r="B75" s="13" t="s">
        <v>113</v>
      </c>
      <c r="C75" s="13">
        <v>80012</v>
      </c>
      <c r="D75" s="13" t="s">
        <v>27</v>
      </c>
      <c r="E75" s="13" t="s">
        <v>22</v>
      </c>
      <c r="F75" s="16">
        <v>20171013015</v>
      </c>
      <c r="G75" s="13">
        <v>0</v>
      </c>
      <c r="H75" s="13">
        <v>43</v>
      </c>
      <c r="I75" s="13">
        <v>21</v>
      </c>
      <c r="J75" s="13">
        <v>64</v>
      </c>
      <c r="K75" s="29">
        <v>0.4</v>
      </c>
      <c r="L75" s="13" t="s">
        <v>111</v>
      </c>
      <c r="M75" s="13" t="s">
        <v>111</v>
      </c>
      <c r="N75" s="13" t="s">
        <v>111</v>
      </c>
      <c r="O75" s="29">
        <v>0.6</v>
      </c>
      <c r="P75" s="31">
        <v>25.6</v>
      </c>
      <c r="Q75" s="13" t="s">
        <v>114</v>
      </c>
      <c r="R75" s="12" t="s">
        <v>31</v>
      </c>
    </row>
    <row r="76" spans="1:18">
      <c r="A76" s="12">
        <v>73</v>
      </c>
      <c r="B76" s="13" t="s">
        <v>115</v>
      </c>
      <c r="C76" s="13">
        <v>80013</v>
      </c>
      <c r="D76" s="13" t="s">
        <v>27</v>
      </c>
      <c r="E76" s="13" t="s">
        <v>22</v>
      </c>
      <c r="F76" s="16">
        <v>20171014028</v>
      </c>
      <c r="G76" s="13">
        <v>0</v>
      </c>
      <c r="H76" s="13">
        <v>43</v>
      </c>
      <c r="I76" s="13">
        <v>23</v>
      </c>
      <c r="J76" s="13">
        <v>66</v>
      </c>
      <c r="K76" s="29">
        <v>0.4</v>
      </c>
      <c r="L76" s="13">
        <v>80.8</v>
      </c>
      <c r="M76" s="13">
        <v>80.4</v>
      </c>
      <c r="N76" s="13">
        <f t="shared" ref="N76:N85" si="7">L76*0.3+M76*0.7</f>
        <v>80.52</v>
      </c>
      <c r="O76" s="29">
        <v>0.6</v>
      </c>
      <c r="P76" s="31">
        <f t="shared" ref="P76:P85" si="8">J76*K76+N76*O76</f>
        <v>74.712</v>
      </c>
      <c r="Q76" s="13">
        <f t="shared" ref="Q76:Q81" si="9">RANK(P76,$P$76:$P$81)</f>
        <v>1</v>
      </c>
      <c r="R76" s="12" t="s">
        <v>24</v>
      </c>
    </row>
    <row r="77" spans="1:18">
      <c r="A77" s="12">
        <v>74</v>
      </c>
      <c r="B77" s="13" t="s">
        <v>116</v>
      </c>
      <c r="C77" s="13">
        <v>80013</v>
      </c>
      <c r="D77" s="13" t="s">
        <v>27</v>
      </c>
      <c r="E77" s="13" t="s">
        <v>22</v>
      </c>
      <c r="F77" s="16">
        <v>20171015012</v>
      </c>
      <c r="G77" s="13">
        <v>0</v>
      </c>
      <c r="H77" s="13">
        <v>34</v>
      </c>
      <c r="I77" s="13">
        <v>23</v>
      </c>
      <c r="J77" s="13">
        <v>57</v>
      </c>
      <c r="K77" s="29">
        <v>0.4</v>
      </c>
      <c r="L77" s="13">
        <v>80.2</v>
      </c>
      <c r="M77" s="13">
        <v>87.2</v>
      </c>
      <c r="N77" s="13">
        <f t="shared" si="7"/>
        <v>85.1</v>
      </c>
      <c r="O77" s="29">
        <v>0.6</v>
      </c>
      <c r="P77" s="31">
        <f t="shared" si="8"/>
        <v>73.86</v>
      </c>
      <c r="Q77" s="13">
        <f t="shared" si="9"/>
        <v>2</v>
      </c>
      <c r="R77" s="12" t="s">
        <v>24</v>
      </c>
    </row>
    <row r="78" spans="1:18">
      <c r="A78" s="12">
        <v>75</v>
      </c>
      <c r="B78" s="13" t="s">
        <v>117</v>
      </c>
      <c r="C78" s="13">
        <v>80013</v>
      </c>
      <c r="D78" s="13" t="s">
        <v>27</v>
      </c>
      <c r="E78" s="13" t="s">
        <v>46</v>
      </c>
      <c r="F78" s="16">
        <v>20171101006</v>
      </c>
      <c r="G78" s="13">
        <v>0</v>
      </c>
      <c r="H78" s="13">
        <v>37</v>
      </c>
      <c r="I78" s="13">
        <v>24</v>
      </c>
      <c r="J78" s="13">
        <v>61</v>
      </c>
      <c r="K78" s="29">
        <v>0.4</v>
      </c>
      <c r="L78" s="13">
        <v>80.6</v>
      </c>
      <c r="M78" s="13">
        <v>78.2</v>
      </c>
      <c r="N78" s="13">
        <f t="shared" si="7"/>
        <v>78.92</v>
      </c>
      <c r="O78" s="29">
        <v>0.6</v>
      </c>
      <c r="P78" s="31">
        <f t="shared" si="8"/>
        <v>71.752</v>
      </c>
      <c r="Q78" s="13">
        <f t="shared" si="9"/>
        <v>3</v>
      </c>
      <c r="R78" s="12" t="s">
        <v>31</v>
      </c>
    </row>
    <row r="79" spans="1:18">
      <c r="A79" s="12">
        <v>76</v>
      </c>
      <c r="B79" s="13" t="s">
        <v>118</v>
      </c>
      <c r="C79" s="13">
        <v>80013</v>
      </c>
      <c r="D79" s="13" t="s">
        <v>27</v>
      </c>
      <c r="E79" s="13" t="s">
        <v>22</v>
      </c>
      <c r="F79" s="16">
        <v>20171019012</v>
      </c>
      <c r="G79" s="13">
        <v>0</v>
      </c>
      <c r="H79" s="13">
        <v>36</v>
      </c>
      <c r="I79" s="13">
        <v>20</v>
      </c>
      <c r="J79" s="13">
        <v>56</v>
      </c>
      <c r="K79" s="29">
        <v>0.4</v>
      </c>
      <c r="L79" s="13">
        <v>75.2</v>
      </c>
      <c r="M79" s="13">
        <v>80.4</v>
      </c>
      <c r="N79" s="13">
        <f t="shared" si="7"/>
        <v>78.84</v>
      </c>
      <c r="O79" s="29">
        <v>0.6</v>
      </c>
      <c r="P79" s="31">
        <f t="shared" si="8"/>
        <v>69.704</v>
      </c>
      <c r="Q79" s="13">
        <f t="shared" si="9"/>
        <v>4</v>
      </c>
      <c r="R79" s="12" t="s">
        <v>31</v>
      </c>
    </row>
    <row r="80" spans="1:18">
      <c r="A80" s="12">
        <v>77</v>
      </c>
      <c r="B80" s="13" t="s">
        <v>119</v>
      </c>
      <c r="C80" s="13">
        <v>80013</v>
      </c>
      <c r="D80" s="13" t="s">
        <v>27</v>
      </c>
      <c r="E80" s="13" t="s">
        <v>22</v>
      </c>
      <c r="F80" s="16">
        <v>20171102006</v>
      </c>
      <c r="G80" s="13">
        <v>0</v>
      </c>
      <c r="H80" s="13">
        <v>36</v>
      </c>
      <c r="I80" s="13">
        <v>23</v>
      </c>
      <c r="J80" s="13">
        <v>59</v>
      </c>
      <c r="K80" s="29">
        <v>0.4</v>
      </c>
      <c r="L80" s="13">
        <v>76</v>
      </c>
      <c r="M80" s="13">
        <v>73</v>
      </c>
      <c r="N80" s="13">
        <f t="shared" si="7"/>
        <v>73.9</v>
      </c>
      <c r="O80" s="29">
        <v>0.6</v>
      </c>
      <c r="P80" s="31">
        <f t="shared" si="8"/>
        <v>67.94</v>
      </c>
      <c r="Q80" s="13">
        <f t="shared" si="9"/>
        <v>5</v>
      </c>
      <c r="R80" s="12" t="s">
        <v>31</v>
      </c>
    </row>
    <row r="81" spans="1:18">
      <c r="A81" s="12">
        <v>78</v>
      </c>
      <c r="B81" s="13" t="s">
        <v>120</v>
      </c>
      <c r="C81" s="13">
        <v>80013</v>
      </c>
      <c r="D81" s="13" t="s">
        <v>27</v>
      </c>
      <c r="E81" s="13" t="s">
        <v>22</v>
      </c>
      <c r="F81" s="16">
        <v>20171002034</v>
      </c>
      <c r="G81" s="13">
        <v>0</v>
      </c>
      <c r="H81" s="13">
        <v>32</v>
      </c>
      <c r="I81" s="13">
        <v>23</v>
      </c>
      <c r="J81" s="13">
        <v>55</v>
      </c>
      <c r="K81" s="29">
        <v>0.4</v>
      </c>
      <c r="L81" s="13">
        <v>75.6</v>
      </c>
      <c r="M81" s="13">
        <v>75.8</v>
      </c>
      <c r="N81" s="13">
        <f t="shared" si="7"/>
        <v>75.74</v>
      </c>
      <c r="O81" s="29">
        <v>0.6</v>
      </c>
      <c r="P81" s="31">
        <f t="shared" si="8"/>
        <v>67.444</v>
      </c>
      <c r="Q81" s="13">
        <f t="shared" si="9"/>
        <v>6</v>
      </c>
      <c r="R81" s="12" t="s">
        <v>31</v>
      </c>
    </row>
    <row r="82" spans="1:18">
      <c r="A82" s="12">
        <v>79</v>
      </c>
      <c r="B82" s="13" t="s">
        <v>121</v>
      </c>
      <c r="C82" s="13">
        <v>80014</v>
      </c>
      <c r="D82" s="13" t="s">
        <v>21</v>
      </c>
      <c r="E82" s="13" t="s">
        <v>22</v>
      </c>
      <c r="F82" s="16">
        <v>20171106024</v>
      </c>
      <c r="G82" s="13">
        <v>0</v>
      </c>
      <c r="H82" s="13">
        <v>40</v>
      </c>
      <c r="I82" s="13">
        <v>21</v>
      </c>
      <c r="J82" s="13">
        <v>61</v>
      </c>
      <c r="K82" s="29">
        <v>0.4</v>
      </c>
      <c r="L82" s="13">
        <v>82</v>
      </c>
      <c r="M82" s="13">
        <v>84.4</v>
      </c>
      <c r="N82" s="13">
        <f t="shared" si="7"/>
        <v>83.68</v>
      </c>
      <c r="O82" s="29">
        <v>0.6</v>
      </c>
      <c r="P82" s="31">
        <f t="shared" si="8"/>
        <v>74.608</v>
      </c>
      <c r="Q82" s="13" t="s">
        <v>87</v>
      </c>
      <c r="R82" s="12" t="s">
        <v>24</v>
      </c>
    </row>
    <row r="83" spans="1:18">
      <c r="A83" s="12">
        <v>80</v>
      </c>
      <c r="B83" s="13" t="s">
        <v>122</v>
      </c>
      <c r="C83" s="13">
        <v>80014</v>
      </c>
      <c r="D83" s="13" t="s">
        <v>27</v>
      </c>
      <c r="E83" s="13" t="s">
        <v>22</v>
      </c>
      <c r="F83" s="16">
        <v>20171010017</v>
      </c>
      <c r="G83" s="13">
        <v>0</v>
      </c>
      <c r="H83" s="13">
        <v>40</v>
      </c>
      <c r="I83" s="13">
        <v>22</v>
      </c>
      <c r="J83" s="13">
        <v>62</v>
      </c>
      <c r="K83" s="29">
        <v>0.4</v>
      </c>
      <c r="L83" s="13">
        <v>73.2</v>
      </c>
      <c r="M83" s="13">
        <v>82</v>
      </c>
      <c r="N83" s="13">
        <f t="shared" si="7"/>
        <v>79.36</v>
      </c>
      <c r="O83" s="29">
        <v>0.6</v>
      </c>
      <c r="P83" s="31">
        <f t="shared" si="8"/>
        <v>72.416</v>
      </c>
      <c r="Q83" s="13" t="s">
        <v>89</v>
      </c>
      <c r="R83" s="12" t="s">
        <v>24</v>
      </c>
    </row>
    <row r="84" spans="1:18">
      <c r="A84" s="12">
        <v>81</v>
      </c>
      <c r="B84" s="13" t="s">
        <v>123</v>
      </c>
      <c r="C84" s="13">
        <v>80014</v>
      </c>
      <c r="D84" s="13" t="s">
        <v>21</v>
      </c>
      <c r="E84" s="13" t="s">
        <v>22</v>
      </c>
      <c r="F84" s="16">
        <v>20171017007</v>
      </c>
      <c r="G84" s="13">
        <v>0</v>
      </c>
      <c r="H84" s="13">
        <v>26</v>
      </c>
      <c r="I84" s="13">
        <v>20</v>
      </c>
      <c r="J84" s="13">
        <v>46</v>
      </c>
      <c r="K84" s="29">
        <v>0.4</v>
      </c>
      <c r="L84" s="13">
        <v>68</v>
      </c>
      <c r="M84" s="13">
        <v>76.8</v>
      </c>
      <c r="N84" s="13">
        <f t="shared" si="7"/>
        <v>74.16</v>
      </c>
      <c r="O84" s="29">
        <v>0.6</v>
      </c>
      <c r="P84" s="31">
        <f t="shared" si="8"/>
        <v>62.896</v>
      </c>
      <c r="Q84" s="13" t="s">
        <v>91</v>
      </c>
      <c r="R84" s="12" t="s">
        <v>31</v>
      </c>
    </row>
    <row r="85" spans="1:18">
      <c r="A85" s="12">
        <v>82</v>
      </c>
      <c r="B85" s="13" t="s">
        <v>124</v>
      </c>
      <c r="C85" s="13">
        <v>80014</v>
      </c>
      <c r="D85" s="13" t="s">
        <v>27</v>
      </c>
      <c r="E85" s="13" t="s">
        <v>22</v>
      </c>
      <c r="F85" s="16">
        <v>20171038041</v>
      </c>
      <c r="G85" s="13">
        <v>0</v>
      </c>
      <c r="H85" s="13">
        <v>23</v>
      </c>
      <c r="I85" s="13">
        <v>21</v>
      </c>
      <c r="J85" s="13">
        <v>44</v>
      </c>
      <c r="K85" s="29">
        <v>0.4</v>
      </c>
      <c r="L85" s="13">
        <v>58.4</v>
      </c>
      <c r="M85" s="13">
        <v>62.8</v>
      </c>
      <c r="N85" s="13">
        <f t="shared" si="7"/>
        <v>61.48</v>
      </c>
      <c r="O85" s="29">
        <v>0.6</v>
      </c>
      <c r="P85" s="31">
        <f t="shared" si="8"/>
        <v>54.488</v>
      </c>
      <c r="Q85" s="13" t="s">
        <v>109</v>
      </c>
      <c r="R85" s="12" t="s">
        <v>31</v>
      </c>
    </row>
    <row r="86" spans="1:18">
      <c r="A86" s="12">
        <v>83</v>
      </c>
      <c r="B86" s="13" t="s">
        <v>125</v>
      </c>
      <c r="C86" s="13">
        <v>80014</v>
      </c>
      <c r="D86" s="13" t="s">
        <v>27</v>
      </c>
      <c r="E86" s="13" t="s">
        <v>22</v>
      </c>
      <c r="F86" s="16">
        <v>20171004017</v>
      </c>
      <c r="G86" s="13">
        <v>0</v>
      </c>
      <c r="H86" s="13">
        <v>33</v>
      </c>
      <c r="I86" s="13">
        <v>22</v>
      </c>
      <c r="J86" s="13">
        <v>55</v>
      </c>
      <c r="K86" s="29">
        <v>0.4</v>
      </c>
      <c r="L86" s="13" t="s">
        <v>111</v>
      </c>
      <c r="M86" s="13" t="s">
        <v>111</v>
      </c>
      <c r="N86" s="13" t="s">
        <v>111</v>
      </c>
      <c r="O86" s="29">
        <v>0.6</v>
      </c>
      <c r="P86" s="31">
        <v>22</v>
      </c>
      <c r="Q86" s="13" t="s">
        <v>112</v>
      </c>
      <c r="R86" s="12" t="s">
        <v>31</v>
      </c>
    </row>
    <row r="87" spans="1:18">
      <c r="A87" s="12">
        <v>84</v>
      </c>
      <c r="B87" s="13" t="s">
        <v>126</v>
      </c>
      <c r="C87" s="13">
        <v>80015</v>
      </c>
      <c r="D87" s="13" t="s">
        <v>21</v>
      </c>
      <c r="E87" s="13" t="s">
        <v>56</v>
      </c>
      <c r="F87" s="16">
        <v>20171102051</v>
      </c>
      <c r="G87" s="13">
        <v>5</v>
      </c>
      <c r="H87" s="13">
        <v>25</v>
      </c>
      <c r="I87" s="13">
        <v>21</v>
      </c>
      <c r="J87" s="13">
        <v>51</v>
      </c>
      <c r="K87" s="29">
        <v>0.4</v>
      </c>
      <c r="L87" s="13">
        <v>80.6</v>
      </c>
      <c r="M87" s="13">
        <v>46.8</v>
      </c>
      <c r="N87" s="13">
        <f>L87*0.3+M87*0.7</f>
        <v>56.94</v>
      </c>
      <c r="O87" s="29">
        <v>0.6</v>
      </c>
      <c r="P87" s="31">
        <f>J87*K87+N87*O87</f>
        <v>54.564</v>
      </c>
      <c r="Q87" s="13" t="s">
        <v>87</v>
      </c>
      <c r="R87" s="13" t="s">
        <v>31</v>
      </c>
    </row>
    <row r="88" spans="1:18">
      <c r="A88" s="12">
        <v>85</v>
      </c>
      <c r="B88" s="13" t="s">
        <v>127</v>
      </c>
      <c r="C88" s="13">
        <v>80015</v>
      </c>
      <c r="D88" s="13" t="s">
        <v>21</v>
      </c>
      <c r="E88" s="13" t="s">
        <v>22</v>
      </c>
      <c r="F88" s="16">
        <v>20171032074</v>
      </c>
      <c r="G88" s="13">
        <v>0</v>
      </c>
      <c r="H88" s="13">
        <v>33</v>
      </c>
      <c r="I88" s="13">
        <v>18</v>
      </c>
      <c r="J88" s="13">
        <v>51</v>
      </c>
      <c r="K88" s="29">
        <v>0.4</v>
      </c>
      <c r="L88" s="13" t="s">
        <v>111</v>
      </c>
      <c r="M88" s="13" t="s">
        <v>111</v>
      </c>
      <c r="N88" s="13" t="s">
        <v>111</v>
      </c>
      <c r="O88" s="29">
        <v>0.6</v>
      </c>
      <c r="P88" s="31">
        <v>20.4</v>
      </c>
      <c r="Q88" s="13" t="s">
        <v>89</v>
      </c>
      <c r="R88" s="12" t="s">
        <v>31</v>
      </c>
    </row>
    <row r="89" spans="1:18">
      <c r="A89" s="12">
        <v>86</v>
      </c>
      <c r="B89" s="13" t="s">
        <v>128</v>
      </c>
      <c r="C89" s="13">
        <v>80015</v>
      </c>
      <c r="D89" s="13" t="s">
        <v>21</v>
      </c>
      <c r="E89" s="13" t="s">
        <v>30</v>
      </c>
      <c r="F89" s="16">
        <v>20171054024</v>
      </c>
      <c r="G89" s="13">
        <v>5</v>
      </c>
      <c r="H89" s="13">
        <v>19</v>
      </c>
      <c r="I89" s="13">
        <v>20</v>
      </c>
      <c r="J89" s="13">
        <v>44</v>
      </c>
      <c r="K89" s="29">
        <v>0.4</v>
      </c>
      <c r="L89" s="13" t="s">
        <v>111</v>
      </c>
      <c r="M89" s="13" t="s">
        <v>111</v>
      </c>
      <c r="N89" s="13" t="s">
        <v>111</v>
      </c>
      <c r="O89" s="29">
        <v>0.6</v>
      </c>
      <c r="P89" s="31">
        <v>17.6</v>
      </c>
      <c r="Q89" s="13" t="s">
        <v>91</v>
      </c>
      <c r="R89" s="12" t="s">
        <v>31</v>
      </c>
    </row>
    <row r="90" spans="1:18">
      <c r="A90" s="12">
        <v>87</v>
      </c>
      <c r="B90" s="13" t="s">
        <v>129</v>
      </c>
      <c r="C90" s="13">
        <v>80016</v>
      </c>
      <c r="D90" s="13" t="s">
        <v>21</v>
      </c>
      <c r="E90" s="13" t="s">
        <v>22</v>
      </c>
      <c r="F90" s="16">
        <v>20171037010</v>
      </c>
      <c r="G90" s="13">
        <v>0</v>
      </c>
      <c r="H90" s="13">
        <v>36</v>
      </c>
      <c r="I90" s="13">
        <v>18</v>
      </c>
      <c r="J90" s="13">
        <v>54</v>
      </c>
      <c r="K90" s="29">
        <v>0.4</v>
      </c>
      <c r="L90" s="13">
        <v>74.8</v>
      </c>
      <c r="M90" s="13">
        <v>77.4</v>
      </c>
      <c r="N90" s="13">
        <f t="shared" ref="N90:N98" si="10">L90*0.3+M90*0.7</f>
        <v>76.62</v>
      </c>
      <c r="O90" s="29">
        <v>0.6</v>
      </c>
      <c r="P90" s="31">
        <f t="shared" ref="P90:P98" si="11">J90*K90+N90*O90</f>
        <v>67.572</v>
      </c>
      <c r="Q90" s="13">
        <v>1</v>
      </c>
      <c r="R90" s="12" t="s">
        <v>24</v>
      </c>
    </row>
    <row r="91" spans="1:18">
      <c r="A91" s="12">
        <v>88</v>
      </c>
      <c r="B91" s="13" t="s">
        <v>130</v>
      </c>
      <c r="C91" s="13">
        <v>80021</v>
      </c>
      <c r="D91" s="13" t="s">
        <v>27</v>
      </c>
      <c r="E91" s="13" t="s">
        <v>22</v>
      </c>
      <c r="F91" s="16">
        <v>20171054018</v>
      </c>
      <c r="G91" s="13">
        <v>0</v>
      </c>
      <c r="H91" s="13">
        <v>42</v>
      </c>
      <c r="I91" s="13">
        <v>24</v>
      </c>
      <c r="J91" s="13">
        <v>66</v>
      </c>
      <c r="K91" s="29">
        <v>0.4</v>
      </c>
      <c r="L91" s="13">
        <v>92.2</v>
      </c>
      <c r="M91" s="13">
        <v>92.8</v>
      </c>
      <c r="N91" s="13">
        <f t="shared" si="10"/>
        <v>92.62</v>
      </c>
      <c r="O91" s="29">
        <v>0.6</v>
      </c>
      <c r="P91" s="31">
        <f t="shared" si="11"/>
        <v>81.972</v>
      </c>
      <c r="Q91" s="13" t="s">
        <v>87</v>
      </c>
      <c r="R91" s="12" t="s">
        <v>24</v>
      </c>
    </row>
    <row r="92" spans="1:18">
      <c r="A92" s="12">
        <v>89</v>
      </c>
      <c r="B92" s="13" t="s">
        <v>131</v>
      </c>
      <c r="C92" s="13">
        <v>80021</v>
      </c>
      <c r="D92" s="13" t="s">
        <v>27</v>
      </c>
      <c r="E92" s="13" t="s">
        <v>22</v>
      </c>
      <c r="F92" s="16">
        <v>20171046005</v>
      </c>
      <c r="G92" s="13">
        <v>0</v>
      </c>
      <c r="H92" s="13">
        <v>40</v>
      </c>
      <c r="I92" s="13">
        <v>20</v>
      </c>
      <c r="J92" s="13">
        <v>60</v>
      </c>
      <c r="K92" s="29">
        <v>0.4</v>
      </c>
      <c r="L92" s="13">
        <v>89.4</v>
      </c>
      <c r="M92" s="13">
        <v>93</v>
      </c>
      <c r="N92" s="13">
        <f t="shared" si="10"/>
        <v>91.92</v>
      </c>
      <c r="O92" s="29">
        <v>0.6</v>
      </c>
      <c r="P92" s="31">
        <f t="shared" si="11"/>
        <v>79.152</v>
      </c>
      <c r="Q92" s="13" t="s">
        <v>89</v>
      </c>
      <c r="R92" s="12" t="s">
        <v>132</v>
      </c>
    </row>
    <row r="93" spans="1:18">
      <c r="A93" s="12">
        <v>90</v>
      </c>
      <c r="B93" s="13" t="s">
        <v>133</v>
      </c>
      <c r="C93" s="13">
        <v>80021</v>
      </c>
      <c r="D93" s="13" t="s">
        <v>27</v>
      </c>
      <c r="E93" s="13" t="s">
        <v>22</v>
      </c>
      <c r="F93" s="16">
        <v>20171015015</v>
      </c>
      <c r="G93" s="13">
        <v>0</v>
      </c>
      <c r="H93" s="13">
        <v>41</v>
      </c>
      <c r="I93" s="13">
        <v>23</v>
      </c>
      <c r="J93" s="13">
        <v>64</v>
      </c>
      <c r="K93" s="29">
        <v>0.4</v>
      </c>
      <c r="L93" s="13">
        <v>83.4</v>
      </c>
      <c r="M93" s="13">
        <v>85</v>
      </c>
      <c r="N93" s="13">
        <f t="shared" si="10"/>
        <v>84.52</v>
      </c>
      <c r="O93" s="29">
        <v>0.6</v>
      </c>
      <c r="P93" s="31">
        <f t="shared" si="11"/>
        <v>76.312</v>
      </c>
      <c r="Q93" s="13" t="s">
        <v>91</v>
      </c>
      <c r="R93" s="12" t="s">
        <v>24</v>
      </c>
    </row>
    <row r="94" spans="1:18">
      <c r="A94" s="12">
        <v>91</v>
      </c>
      <c r="B94" s="13" t="s">
        <v>134</v>
      </c>
      <c r="C94" s="13">
        <v>80021</v>
      </c>
      <c r="D94" s="13" t="s">
        <v>27</v>
      </c>
      <c r="E94" s="13" t="s">
        <v>22</v>
      </c>
      <c r="F94" s="16">
        <v>20171105045</v>
      </c>
      <c r="G94" s="13">
        <v>0</v>
      </c>
      <c r="H94" s="13">
        <v>38</v>
      </c>
      <c r="I94" s="13">
        <v>22</v>
      </c>
      <c r="J94" s="13">
        <v>60</v>
      </c>
      <c r="K94" s="29">
        <v>0.4</v>
      </c>
      <c r="L94" s="13">
        <v>82.4</v>
      </c>
      <c r="M94" s="13">
        <v>85</v>
      </c>
      <c r="N94" s="13">
        <f t="shared" si="10"/>
        <v>84.22</v>
      </c>
      <c r="O94" s="29">
        <v>0.6</v>
      </c>
      <c r="P94" s="31">
        <f t="shared" si="11"/>
        <v>74.532</v>
      </c>
      <c r="Q94" s="13" t="s">
        <v>109</v>
      </c>
      <c r="R94" s="12" t="s">
        <v>24</v>
      </c>
    </row>
    <row r="95" spans="1:18">
      <c r="A95" s="12">
        <v>92</v>
      </c>
      <c r="B95" s="13" t="s">
        <v>135</v>
      </c>
      <c r="C95" s="13">
        <v>80021</v>
      </c>
      <c r="D95" s="13" t="s">
        <v>27</v>
      </c>
      <c r="E95" s="13" t="s">
        <v>30</v>
      </c>
      <c r="F95" s="16">
        <v>20171038029</v>
      </c>
      <c r="G95" s="13">
        <v>5</v>
      </c>
      <c r="H95" s="13">
        <v>39</v>
      </c>
      <c r="I95" s="13">
        <v>22</v>
      </c>
      <c r="J95" s="13">
        <v>66</v>
      </c>
      <c r="K95" s="29">
        <v>0.4</v>
      </c>
      <c r="L95" s="13">
        <v>79.4</v>
      </c>
      <c r="M95" s="13">
        <v>79</v>
      </c>
      <c r="N95" s="13">
        <f t="shared" si="10"/>
        <v>79.12</v>
      </c>
      <c r="O95" s="29">
        <v>0.6</v>
      </c>
      <c r="P95" s="31">
        <f t="shared" si="11"/>
        <v>73.872</v>
      </c>
      <c r="Q95" s="13" t="s">
        <v>112</v>
      </c>
      <c r="R95" s="12" t="s">
        <v>31</v>
      </c>
    </row>
    <row r="96" spans="1:18">
      <c r="A96" s="12">
        <v>93</v>
      </c>
      <c r="B96" s="13" t="s">
        <v>136</v>
      </c>
      <c r="C96" s="13">
        <v>80021</v>
      </c>
      <c r="D96" s="13" t="s">
        <v>27</v>
      </c>
      <c r="E96" s="13" t="s">
        <v>22</v>
      </c>
      <c r="F96" s="16">
        <v>20171038022</v>
      </c>
      <c r="G96" s="13">
        <v>0</v>
      </c>
      <c r="H96" s="13">
        <v>42</v>
      </c>
      <c r="I96" s="13">
        <v>19</v>
      </c>
      <c r="J96" s="13">
        <v>61</v>
      </c>
      <c r="K96" s="29">
        <v>0.4</v>
      </c>
      <c r="L96" s="13">
        <v>84.2</v>
      </c>
      <c r="M96" s="13">
        <v>73.6</v>
      </c>
      <c r="N96" s="13">
        <f t="shared" si="10"/>
        <v>76.78</v>
      </c>
      <c r="O96" s="29">
        <v>0.6</v>
      </c>
      <c r="P96" s="31">
        <f t="shared" si="11"/>
        <v>70.468</v>
      </c>
      <c r="Q96" s="13" t="s">
        <v>114</v>
      </c>
      <c r="R96" s="12" t="s">
        <v>31</v>
      </c>
    </row>
    <row r="97" spans="1:18">
      <c r="A97" s="12">
        <v>94</v>
      </c>
      <c r="B97" s="13" t="s">
        <v>137</v>
      </c>
      <c r="C97" s="13">
        <v>80021</v>
      </c>
      <c r="D97" s="13" t="s">
        <v>27</v>
      </c>
      <c r="E97" s="13" t="s">
        <v>22</v>
      </c>
      <c r="F97" s="16">
        <v>20171006004</v>
      </c>
      <c r="G97" s="13">
        <v>0</v>
      </c>
      <c r="H97" s="13">
        <v>42</v>
      </c>
      <c r="I97" s="13">
        <v>22</v>
      </c>
      <c r="J97" s="13">
        <v>64</v>
      </c>
      <c r="K97" s="29">
        <v>0.4</v>
      </c>
      <c r="L97" s="13">
        <v>77.2</v>
      </c>
      <c r="M97" s="13">
        <v>71.8</v>
      </c>
      <c r="N97" s="13">
        <f t="shared" si="10"/>
        <v>73.42</v>
      </c>
      <c r="O97" s="29">
        <v>0.6</v>
      </c>
      <c r="P97" s="31">
        <f t="shared" si="11"/>
        <v>69.652</v>
      </c>
      <c r="Q97" s="13" t="s">
        <v>138</v>
      </c>
      <c r="R97" s="12" t="s">
        <v>31</v>
      </c>
    </row>
    <row r="98" spans="1:18">
      <c r="A98" s="12">
        <v>95</v>
      </c>
      <c r="B98" s="13" t="s">
        <v>139</v>
      </c>
      <c r="C98" s="13">
        <v>80021</v>
      </c>
      <c r="D98" s="13" t="s">
        <v>27</v>
      </c>
      <c r="E98" s="13" t="s">
        <v>22</v>
      </c>
      <c r="F98" s="16">
        <v>20171021019</v>
      </c>
      <c r="G98" s="13">
        <v>5</v>
      </c>
      <c r="H98" s="13">
        <v>35</v>
      </c>
      <c r="I98" s="13">
        <v>21</v>
      </c>
      <c r="J98" s="13">
        <v>61</v>
      </c>
      <c r="K98" s="29">
        <v>0.4</v>
      </c>
      <c r="L98" s="13">
        <v>73.4</v>
      </c>
      <c r="M98" s="13">
        <v>72.8</v>
      </c>
      <c r="N98" s="13">
        <f t="shared" si="10"/>
        <v>72.98</v>
      </c>
      <c r="O98" s="29">
        <v>0.6</v>
      </c>
      <c r="P98" s="31">
        <f t="shared" si="11"/>
        <v>68.188</v>
      </c>
      <c r="Q98" s="13" t="s">
        <v>140</v>
      </c>
      <c r="R98" s="12" t="s">
        <v>31</v>
      </c>
    </row>
    <row r="99" spans="1:18">
      <c r="A99" s="12">
        <v>96</v>
      </c>
      <c r="B99" s="13" t="s">
        <v>141</v>
      </c>
      <c r="C99" s="13">
        <v>80021</v>
      </c>
      <c r="D99" s="13" t="s">
        <v>27</v>
      </c>
      <c r="E99" s="13" t="s">
        <v>22</v>
      </c>
      <c r="F99" s="16">
        <v>20171042019</v>
      </c>
      <c r="G99" s="13">
        <v>0</v>
      </c>
      <c r="H99" s="13">
        <v>47</v>
      </c>
      <c r="I99" s="13">
        <v>22</v>
      </c>
      <c r="J99" s="13">
        <v>69</v>
      </c>
      <c r="K99" s="29">
        <v>0.4</v>
      </c>
      <c r="L99" s="13" t="s">
        <v>142</v>
      </c>
      <c r="M99" s="13" t="s">
        <v>142</v>
      </c>
      <c r="N99" s="13" t="s">
        <v>142</v>
      </c>
      <c r="O99" s="29">
        <v>0.6</v>
      </c>
      <c r="P99" s="31">
        <v>27.6</v>
      </c>
      <c r="Q99" s="13">
        <v>9</v>
      </c>
      <c r="R99" s="12" t="s">
        <v>31</v>
      </c>
    </row>
    <row r="100" s="2" customFormat="1" spans="1:18">
      <c r="A100" s="12">
        <v>97</v>
      </c>
      <c r="B100" s="13" t="s">
        <v>143</v>
      </c>
      <c r="C100" s="13">
        <v>800311</v>
      </c>
      <c r="D100" s="13" t="s">
        <v>27</v>
      </c>
      <c r="E100" s="13" t="s">
        <v>22</v>
      </c>
      <c r="F100" s="16">
        <v>20171014029</v>
      </c>
      <c r="G100" s="13">
        <v>0</v>
      </c>
      <c r="H100" s="13">
        <v>50</v>
      </c>
      <c r="I100" s="13">
        <v>23</v>
      </c>
      <c r="J100" s="13">
        <v>73</v>
      </c>
      <c r="K100" s="29">
        <v>0.5</v>
      </c>
      <c r="L100" s="13">
        <v>80.6</v>
      </c>
      <c r="M100" s="13" t="s">
        <v>23</v>
      </c>
      <c r="N100" s="13">
        <v>80.6</v>
      </c>
      <c r="O100" s="29">
        <v>0.5</v>
      </c>
      <c r="P100" s="31">
        <f>J100*K100+N100*O100</f>
        <v>76.8</v>
      </c>
      <c r="Q100" s="13" t="s">
        <v>87</v>
      </c>
      <c r="R100" s="12" t="s">
        <v>24</v>
      </c>
    </row>
    <row r="101" s="1" customFormat="1" spans="1:18">
      <c r="A101" s="12">
        <v>98</v>
      </c>
      <c r="B101" s="13" t="s">
        <v>144</v>
      </c>
      <c r="C101" s="13">
        <v>800311</v>
      </c>
      <c r="D101" s="13" t="s">
        <v>27</v>
      </c>
      <c r="E101" s="13" t="s">
        <v>22</v>
      </c>
      <c r="F101" s="16">
        <v>20171036018</v>
      </c>
      <c r="G101" s="13">
        <v>0</v>
      </c>
      <c r="H101" s="13">
        <v>46</v>
      </c>
      <c r="I101" s="13">
        <v>26</v>
      </c>
      <c r="J101" s="13">
        <v>72</v>
      </c>
      <c r="K101" s="29">
        <v>0.5</v>
      </c>
      <c r="L101" s="13">
        <v>80.4</v>
      </c>
      <c r="M101" s="13" t="s">
        <v>23</v>
      </c>
      <c r="N101" s="13">
        <v>80.4</v>
      </c>
      <c r="O101" s="29">
        <v>0.5</v>
      </c>
      <c r="P101" s="31">
        <f>J101*K101+N101*O101</f>
        <v>76.2</v>
      </c>
      <c r="Q101" s="13" t="s">
        <v>89</v>
      </c>
      <c r="R101" s="12" t="s">
        <v>31</v>
      </c>
    </row>
    <row r="102" s="1" customFormat="1" spans="1:18">
      <c r="A102" s="12">
        <v>99</v>
      </c>
      <c r="B102" s="13" t="s">
        <v>145</v>
      </c>
      <c r="C102" s="13">
        <v>800311</v>
      </c>
      <c r="D102" s="13" t="s">
        <v>27</v>
      </c>
      <c r="E102" s="13" t="s">
        <v>22</v>
      </c>
      <c r="F102" s="16">
        <v>20171104008</v>
      </c>
      <c r="G102" s="13">
        <v>5</v>
      </c>
      <c r="H102" s="13">
        <v>43</v>
      </c>
      <c r="I102" s="13">
        <v>21</v>
      </c>
      <c r="J102" s="13">
        <v>69</v>
      </c>
      <c r="K102" s="29">
        <v>0.5</v>
      </c>
      <c r="L102" s="13">
        <v>76.6</v>
      </c>
      <c r="M102" s="13" t="s">
        <v>23</v>
      </c>
      <c r="N102" s="13">
        <v>76.6</v>
      </c>
      <c r="O102" s="29">
        <v>0.5</v>
      </c>
      <c r="P102" s="31">
        <f>J102*K102+N102*O102</f>
        <v>72.8</v>
      </c>
      <c r="Q102" s="13" t="s">
        <v>91</v>
      </c>
      <c r="R102" s="12" t="s">
        <v>31</v>
      </c>
    </row>
    <row r="103" s="1" customFormat="1" spans="1:18">
      <c r="A103" s="12">
        <v>100</v>
      </c>
      <c r="B103" s="13" t="s">
        <v>146</v>
      </c>
      <c r="C103" s="13">
        <v>800311</v>
      </c>
      <c r="D103" s="13" t="s">
        <v>27</v>
      </c>
      <c r="E103" s="13" t="s">
        <v>22</v>
      </c>
      <c r="F103" s="16">
        <v>20171102042</v>
      </c>
      <c r="G103" s="13">
        <v>0</v>
      </c>
      <c r="H103" s="13">
        <v>48</v>
      </c>
      <c r="I103" s="13">
        <v>21</v>
      </c>
      <c r="J103" s="13">
        <v>69</v>
      </c>
      <c r="K103" s="29">
        <v>0.5</v>
      </c>
      <c r="L103" s="13" t="s">
        <v>111</v>
      </c>
      <c r="M103" s="13" t="s">
        <v>23</v>
      </c>
      <c r="N103" s="13" t="s">
        <v>111</v>
      </c>
      <c r="O103" s="29">
        <v>0.5</v>
      </c>
      <c r="P103" s="31">
        <v>34.5</v>
      </c>
      <c r="Q103" s="13" t="s">
        <v>109</v>
      </c>
      <c r="R103" s="12" t="s">
        <v>31</v>
      </c>
    </row>
    <row r="104" spans="1:18">
      <c r="A104" s="12">
        <v>101</v>
      </c>
      <c r="B104" s="13" t="s">
        <v>147</v>
      </c>
      <c r="C104" s="13">
        <v>800312</v>
      </c>
      <c r="D104" s="13" t="s">
        <v>21</v>
      </c>
      <c r="E104" s="13" t="s">
        <v>22</v>
      </c>
      <c r="F104" s="16">
        <v>20171034024</v>
      </c>
      <c r="G104" s="13">
        <v>0</v>
      </c>
      <c r="H104" s="13">
        <v>45</v>
      </c>
      <c r="I104" s="13">
        <v>23</v>
      </c>
      <c r="J104" s="13">
        <v>68</v>
      </c>
      <c r="K104" s="29">
        <v>0.5</v>
      </c>
      <c r="L104" s="13">
        <v>84.6</v>
      </c>
      <c r="M104" s="13" t="s">
        <v>23</v>
      </c>
      <c r="N104" s="13">
        <v>84.6</v>
      </c>
      <c r="O104" s="29">
        <v>0.5</v>
      </c>
      <c r="P104" s="31">
        <f t="shared" ref="P104:P122" si="12">J104*K104+N104*O104</f>
        <v>76.3</v>
      </c>
      <c r="Q104" s="13">
        <f>RANK(P104,$P$104:$P$106)</f>
        <v>1</v>
      </c>
      <c r="R104" s="12" t="s">
        <v>24</v>
      </c>
    </row>
    <row r="105" spans="1:18">
      <c r="A105" s="12">
        <v>102</v>
      </c>
      <c r="B105" s="13" t="s">
        <v>148</v>
      </c>
      <c r="C105" s="13">
        <v>800312</v>
      </c>
      <c r="D105" s="13" t="s">
        <v>21</v>
      </c>
      <c r="E105" s="13" t="s">
        <v>22</v>
      </c>
      <c r="F105" s="16">
        <v>20171103014</v>
      </c>
      <c r="G105" s="13">
        <v>0</v>
      </c>
      <c r="H105" s="13">
        <v>40</v>
      </c>
      <c r="I105" s="13">
        <v>24</v>
      </c>
      <c r="J105" s="13">
        <v>64</v>
      </c>
      <c r="K105" s="29">
        <v>0.5</v>
      </c>
      <c r="L105" s="13">
        <v>84.4</v>
      </c>
      <c r="M105" s="13" t="s">
        <v>23</v>
      </c>
      <c r="N105" s="13">
        <v>84.4</v>
      </c>
      <c r="O105" s="29">
        <v>0.5</v>
      </c>
      <c r="P105" s="31">
        <f t="shared" si="12"/>
        <v>74.2</v>
      </c>
      <c r="Q105" s="13">
        <f>RANK(P105,$P$104:$P$106)</f>
        <v>2</v>
      </c>
      <c r="R105" s="12" t="s">
        <v>31</v>
      </c>
    </row>
    <row r="106" spans="1:18">
      <c r="A106" s="12">
        <v>103</v>
      </c>
      <c r="B106" s="13" t="s">
        <v>149</v>
      </c>
      <c r="C106" s="13">
        <v>800312</v>
      </c>
      <c r="D106" s="13" t="s">
        <v>21</v>
      </c>
      <c r="E106" s="13" t="s">
        <v>22</v>
      </c>
      <c r="F106" s="16">
        <v>20171002001</v>
      </c>
      <c r="G106" s="13">
        <v>5</v>
      </c>
      <c r="H106" s="13">
        <v>42</v>
      </c>
      <c r="I106" s="13">
        <v>19</v>
      </c>
      <c r="J106" s="13">
        <v>66</v>
      </c>
      <c r="K106" s="29">
        <v>0.5</v>
      </c>
      <c r="L106" s="13">
        <v>70.8</v>
      </c>
      <c r="M106" s="13" t="s">
        <v>23</v>
      </c>
      <c r="N106" s="13">
        <v>70.8</v>
      </c>
      <c r="O106" s="29">
        <v>0.5</v>
      </c>
      <c r="P106" s="31">
        <f t="shared" si="12"/>
        <v>68.4</v>
      </c>
      <c r="Q106" s="13">
        <f>RANK(P106,$P$104:$P$106)</f>
        <v>3</v>
      </c>
      <c r="R106" s="12" t="s">
        <v>31</v>
      </c>
    </row>
    <row r="107" spans="1:18">
      <c r="A107" s="12">
        <v>104</v>
      </c>
      <c r="B107" s="13" t="s">
        <v>150</v>
      </c>
      <c r="C107" s="13">
        <v>800321</v>
      </c>
      <c r="D107" s="13" t="s">
        <v>27</v>
      </c>
      <c r="E107" s="13" t="s">
        <v>56</v>
      </c>
      <c r="F107" s="16">
        <v>20171050040</v>
      </c>
      <c r="G107" s="13">
        <v>5</v>
      </c>
      <c r="H107" s="13">
        <v>37</v>
      </c>
      <c r="I107" s="13">
        <v>24</v>
      </c>
      <c r="J107" s="13" t="s">
        <v>151</v>
      </c>
      <c r="K107" s="29">
        <v>0.5</v>
      </c>
      <c r="L107" s="13">
        <v>79.2</v>
      </c>
      <c r="M107" s="13" t="s">
        <v>23</v>
      </c>
      <c r="N107" s="13">
        <v>79.2</v>
      </c>
      <c r="O107" s="29">
        <v>0.5</v>
      </c>
      <c r="P107" s="31">
        <f t="shared" si="12"/>
        <v>72.6</v>
      </c>
      <c r="Q107" s="13" t="s">
        <v>87</v>
      </c>
      <c r="R107" s="12" t="s">
        <v>24</v>
      </c>
    </row>
    <row r="108" spans="1:18">
      <c r="A108" s="12">
        <v>105</v>
      </c>
      <c r="B108" s="13" t="s">
        <v>152</v>
      </c>
      <c r="C108" s="13">
        <v>800321</v>
      </c>
      <c r="D108" s="13" t="s">
        <v>27</v>
      </c>
      <c r="E108" s="13" t="s">
        <v>30</v>
      </c>
      <c r="F108" s="16">
        <v>20171048003</v>
      </c>
      <c r="G108" s="13">
        <v>5</v>
      </c>
      <c r="H108" s="13">
        <v>38</v>
      </c>
      <c r="I108" s="13">
        <v>23</v>
      </c>
      <c r="J108" s="13">
        <v>66</v>
      </c>
      <c r="K108" s="29">
        <v>0.5</v>
      </c>
      <c r="L108" s="13">
        <v>71.4</v>
      </c>
      <c r="M108" s="13" t="s">
        <v>23</v>
      </c>
      <c r="N108" s="13">
        <v>71.4</v>
      </c>
      <c r="O108" s="29">
        <v>0.5</v>
      </c>
      <c r="P108" s="31">
        <f t="shared" si="12"/>
        <v>68.7</v>
      </c>
      <c r="Q108" s="13" t="s">
        <v>89</v>
      </c>
      <c r="R108" s="12" t="s">
        <v>31</v>
      </c>
    </row>
    <row r="109" spans="1:18">
      <c r="A109" s="12">
        <v>106</v>
      </c>
      <c r="B109" s="13" t="s">
        <v>153</v>
      </c>
      <c r="C109" s="13">
        <v>800321</v>
      </c>
      <c r="D109" s="13" t="s">
        <v>27</v>
      </c>
      <c r="E109" s="13" t="s">
        <v>56</v>
      </c>
      <c r="F109" s="16">
        <v>20171038010</v>
      </c>
      <c r="G109" s="13">
        <v>5</v>
      </c>
      <c r="H109" s="13">
        <v>39</v>
      </c>
      <c r="I109" s="13">
        <v>20</v>
      </c>
      <c r="J109" s="13">
        <v>64</v>
      </c>
      <c r="K109" s="29">
        <v>0.5</v>
      </c>
      <c r="L109" s="13">
        <v>71</v>
      </c>
      <c r="M109" s="13" t="s">
        <v>23</v>
      </c>
      <c r="N109" s="13">
        <v>71</v>
      </c>
      <c r="O109" s="29">
        <v>0.5</v>
      </c>
      <c r="P109" s="31">
        <f t="shared" si="12"/>
        <v>67.5</v>
      </c>
      <c r="Q109" s="13" t="s">
        <v>91</v>
      </c>
      <c r="R109" s="12" t="s">
        <v>31</v>
      </c>
    </row>
    <row r="110" spans="1:18">
      <c r="A110" s="12">
        <v>107</v>
      </c>
      <c r="B110" s="13" t="s">
        <v>154</v>
      </c>
      <c r="C110" s="13">
        <v>800322</v>
      </c>
      <c r="D110" s="13" t="s">
        <v>21</v>
      </c>
      <c r="E110" s="13" t="s">
        <v>30</v>
      </c>
      <c r="F110" s="16">
        <v>20171032012</v>
      </c>
      <c r="G110" s="13">
        <v>5</v>
      </c>
      <c r="H110" s="13">
        <v>42</v>
      </c>
      <c r="I110" s="13">
        <v>19</v>
      </c>
      <c r="J110" s="13">
        <v>66</v>
      </c>
      <c r="K110" s="29">
        <v>0.5</v>
      </c>
      <c r="L110" s="13">
        <v>84.2</v>
      </c>
      <c r="M110" s="13" t="s">
        <v>23</v>
      </c>
      <c r="N110" s="13">
        <v>84.2</v>
      </c>
      <c r="O110" s="29">
        <v>0.5</v>
      </c>
      <c r="P110" s="31">
        <f t="shared" si="12"/>
        <v>75.1</v>
      </c>
      <c r="Q110" s="13">
        <f>RANK(P110,$P$110:$P$112)</f>
        <v>1</v>
      </c>
      <c r="R110" s="12" t="s">
        <v>24</v>
      </c>
    </row>
    <row r="111" spans="1:18">
      <c r="A111" s="12">
        <v>108</v>
      </c>
      <c r="B111" s="13" t="s">
        <v>155</v>
      </c>
      <c r="C111" s="13">
        <v>800322</v>
      </c>
      <c r="D111" s="13" t="s">
        <v>21</v>
      </c>
      <c r="E111" s="13" t="s">
        <v>46</v>
      </c>
      <c r="F111" s="16">
        <v>20171030051</v>
      </c>
      <c r="G111" s="13">
        <v>0</v>
      </c>
      <c r="H111" s="13">
        <v>41</v>
      </c>
      <c r="I111" s="13">
        <v>20</v>
      </c>
      <c r="J111" s="13">
        <v>61</v>
      </c>
      <c r="K111" s="29">
        <v>0.5</v>
      </c>
      <c r="L111" s="13">
        <v>76.6</v>
      </c>
      <c r="M111" s="13" t="s">
        <v>23</v>
      </c>
      <c r="N111" s="13">
        <v>76.6</v>
      </c>
      <c r="O111" s="29">
        <v>0.5</v>
      </c>
      <c r="P111" s="31">
        <f t="shared" si="12"/>
        <v>68.8</v>
      </c>
      <c r="Q111" s="13">
        <f>RANK(P111,$P$110:$P$112)</f>
        <v>2</v>
      </c>
      <c r="R111" s="12" t="s">
        <v>31</v>
      </c>
    </row>
    <row r="112" spans="1:18">
      <c r="A112" s="12">
        <v>109</v>
      </c>
      <c r="B112" s="13" t="s">
        <v>156</v>
      </c>
      <c r="C112" s="13">
        <v>800322</v>
      </c>
      <c r="D112" s="13" t="s">
        <v>21</v>
      </c>
      <c r="E112" s="13" t="s">
        <v>56</v>
      </c>
      <c r="F112" s="16">
        <v>20171001010</v>
      </c>
      <c r="G112" s="13">
        <v>5</v>
      </c>
      <c r="H112" s="13">
        <v>35</v>
      </c>
      <c r="I112" s="13">
        <v>19</v>
      </c>
      <c r="J112" s="13">
        <v>59</v>
      </c>
      <c r="K112" s="29">
        <v>0.5</v>
      </c>
      <c r="L112" s="13">
        <v>67.8</v>
      </c>
      <c r="M112" s="13" t="s">
        <v>23</v>
      </c>
      <c r="N112" s="13">
        <v>67.8</v>
      </c>
      <c r="O112" s="29">
        <v>0.5</v>
      </c>
      <c r="P112" s="31">
        <f t="shared" si="12"/>
        <v>63.4</v>
      </c>
      <c r="Q112" s="13">
        <f>RANK(P112,$P$110:$P$112)</f>
        <v>3</v>
      </c>
      <c r="R112" s="12" t="s">
        <v>31</v>
      </c>
    </row>
    <row r="113" spans="1:18">
      <c r="A113" s="12">
        <v>110</v>
      </c>
      <c r="B113" s="13" t="s">
        <v>157</v>
      </c>
      <c r="C113" s="13">
        <v>80041</v>
      </c>
      <c r="D113" s="13" t="s">
        <v>21</v>
      </c>
      <c r="E113" s="13" t="s">
        <v>22</v>
      </c>
      <c r="F113" s="16">
        <v>20171004010</v>
      </c>
      <c r="G113" s="13">
        <v>0</v>
      </c>
      <c r="H113" s="13">
        <v>30</v>
      </c>
      <c r="I113" s="13">
        <v>22</v>
      </c>
      <c r="J113" s="13">
        <v>52</v>
      </c>
      <c r="K113" s="29">
        <v>0.5</v>
      </c>
      <c r="L113" s="13">
        <v>86</v>
      </c>
      <c r="M113" s="13" t="s">
        <v>23</v>
      </c>
      <c r="N113" s="13">
        <v>86</v>
      </c>
      <c r="O113" s="29">
        <v>0.5</v>
      </c>
      <c r="P113" s="31">
        <f t="shared" si="12"/>
        <v>69</v>
      </c>
      <c r="Q113" s="13" t="s">
        <v>87</v>
      </c>
      <c r="R113" s="12" t="s">
        <v>24</v>
      </c>
    </row>
    <row r="114" spans="1:18">
      <c r="A114" s="12">
        <v>111</v>
      </c>
      <c r="B114" s="13" t="s">
        <v>158</v>
      </c>
      <c r="C114" s="13">
        <v>80041</v>
      </c>
      <c r="D114" s="13" t="s">
        <v>21</v>
      </c>
      <c r="E114" s="13" t="s">
        <v>22</v>
      </c>
      <c r="F114" s="16">
        <v>20171030028</v>
      </c>
      <c r="G114" s="13">
        <v>0</v>
      </c>
      <c r="H114" s="13">
        <v>42</v>
      </c>
      <c r="I114" s="13">
        <v>20</v>
      </c>
      <c r="J114" s="13">
        <v>62</v>
      </c>
      <c r="K114" s="29">
        <v>0.5</v>
      </c>
      <c r="L114" s="13">
        <v>74.4</v>
      </c>
      <c r="M114" s="13" t="s">
        <v>23</v>
      </c>
      <c r="N114" s="13">
        <v>74.4</v>
      </c>
      <c r="O114" s="29">
        <v>0.5</v>
      </c>
      <c r="P114" s="31">
        <f t="shared" si="12"/>
        <v>68.2</v>
      </c>
      <c r="Q114" s="13" t="s">
        <v>89</v>
      </c>
      <c r="R114" s="12" t="s">
        <v>24</v>
      </c>
    </row>
    <row r="115" spans="1:18">
      <c r="A115" s="12">
        <v>112</v>
      </c>
      <c r="B115" s="13" t="s">
        <v>159</v>
      </c>
      <c r="C115" s="13">
        <v>80041</v>
      </c>
      <c r="D115" s="13" t="s">
        <v>21</v>
      </c>
      <c r="E115" s="13" t="s">
        <v>22</v>
      </c>
      <c r="F115" s="16">
        <v>20171055006</v>
      </c>
      <c r="G115" s="13">
        <v>0</v>
      </c>
      <c r="H115" s="13">
        <v>36</v>
      </c>
      <c r="I115" s="13">
        <v>22</v>
      </c>
      <c r="J115" s="13">
        <v>58</v>
      </c>
      <c r="K115" s="29">
        <v>0.5</v>
      </c>
      <c r="L115" s="13">
        <v>76.6</v>
      </c>
      <c r="M115" s="13" t="s">
        <v>23</v>
      </c>
      <c r="N115" s="13">
        <v>76.6</v>
      </c>
      <c r="O115" s="29">
        <v>0.5</v>
      </c>
      <c r="P115" s="31">
        <f t="shared" si="12"/>
        <v>67.3</v>
      </c>
      <c r="Q115" s="13" t="s">
        <v>91</v>
      </c>
      <c r="R115" s="12" t="s">
        <v>31</v>
      </c>
    </row>
    <row r="116" spans="1:18">
      <c r="A116" s="12">
        <v>113</v>
      </c>
      <c r="B116" s="13" t="s">
        <v>160</v>
      </c>
      <c r="C116" s="13">
        <v>80041</v>
      </c>
      <c r="D116" s="13" t="s">
        <v>21</v>
      </c>
      <c r="E116" s="13" t="s">
        <v>22</v>
      </c>
      <c r="F116" s="16">
        <v>20171050012</v>
      </c>
      <c r="G116" s="13">
        <v>0</v>
      </c>
      <c r="H116" s="13">
        <v>36</v>
      </c>
      <c r="I116" s="13">
        <v>18</v>
      </c>
      <c r="J116" s="13">
        <v>54</v>
      </c>
      <c r="K116" s="29">
        <v>0.5</v>
      </c>
      <c r="L116" s="13">
        <v>80</v>
      </c>
      <c r="M116" s="13" t="s">
        <v>23</v>
      </c>
      <c r="N116" s="13">
        <v>80</v>
      </c>
      <c r="O116" s="29">
        <v>0.5</v>
      </c>
      <c r="P116" s="31">
        <f t="shared" si="12"/>
        <v>67</v>
      </c>
      <c r="Q116" s="13" t="s">
        <v>109</v>
      </c>
      <c r="R116" s="12" t="s">
        <v>31</v>
      </c>
    </row>
    <row r="117" spans="1:18">
      <c r="A117" s="12">
        <v>114</v>
      </c>
      <c r="B117" s="13" t="s">
        <v>161</v>
      </c>
      <c r="C117" s="13">
        <v>80041</v>
      </c>
      <c r="D117" s="13" t="s">
        <v>21</v>
      </c>
      <c r="E117" s="13" t="s">
        <v>22</v>
      </c>
      <c r="F117" s="16">
        <v>20171027006</v>
      </c>
      <c r="G117" s="13">
        <v>0</v>
      </c>
      <c r="H117" s="13">
        <v>37</v>
      </c>
      <c r="I117" s="13">
        <v>20</v>
      </c>
      <c r="J117" s="13">
        <v>57</v>
      </c>
      <c r="K117" s="29">
        <v>0.5</v>
      </c>
      <c r="L117" s="13">
        <v>73.4</v>
      </c>
      <c r="M117" s="13" t="s">
        <v>23</v>
      </c>
      <c r="N117" s="13">
        <v>73.4</v>
      </c>
      <c r="O117" s="29">
        <v>0.5</v>
      </c>
      <c r="P117" s="31">
        <f t="shared" si="12"/>
        <v>65.2</v>
      </c>
      <c r="Q117" s="13" t="s">
        <v>112</v>
      </c>
      <c r="R117" s="12" t="s">
        <v>31</v>
      </c>
    </row>
    <row r="118" spans="1:18">
      <c r="A118" s="12">
        <v>115</v>
      </c>
      <c r="B118" s="13" t="s">
        <v>162</v>
      </c>
      <c r="C118" s="13">
        <v>80041</v>
      </c>
      <c r="D118" s="13" t="s">
        <v>21</v>
      </c>
      <c r="E118" s="13" t="s">
        <v>30</v>
      </c>
      <c r="F118" s="16">
        <v>20171046014</v>
      </c>
      <c r="G118" s="13">
        <v>5</v>
      </c>
      <c r="H118" s="13">
        <v>26</v>
      </c>
      <c r="I118" s="13">
        <v>20</v>
      </c>
      <c r="J118" s="13">
        <v>51</v>
      </c>
      <c r="K118" s="29">
        <v>0.5</v>
      </c>
      <c r="L118" s="13">
        <v>74.2</v>
      </c>
      <c r="M118" s="13" t="s">
        <v>23</v>
      </c>
      <c r="N118" s="13">
        <v>74.2</v>
      </c>
      <c r="O118" s="29">
        <v>0.5</v>
      </c>
      <c r="P118" s="31">
        <f t="shared" si="12"/>
        <v>62.6</v>
      </c>
      <c r="Q118" s="13" t="s">
        <v>114</v>
      </c>
      <c r="R118" s="12" t="s">
        <v>31</v>
      </c>
    </row>
    <row r="119" spans="1:18">
      <c r="A119" s="12">
        <v>116</v>
      </c>
      <c r="B119" s="13" t="s">
        <v>163</v>
      </c>
      <c r="C119" s="13">
        <v>80051</v>
      </c>
      <c r="D119" s="13" t="s">
        <v>21</v>
      </c>
      <c r="E119" s="13" t="s">
        <v>22</v>
      </c>
      <c r="F119" s="16">
        <v>20171035001</v>
      </c>
      <c r="G119" s="13">
        <v>0</v>
      </c>
      <c r="H119" s="13">
        <v>35</v>
      </c>
      <c r="I119" s="13">
        <v>20</v>
      </c>
      <c r="J119" s="13">
        <v>55</v>
      </c>
      <c r="K119" s="29">
        <v>0.4</v>
      </c>
      <c r="L119" s="13">
        <v>87.2</v>
      </c>
      <c r="M119" s="13">
        <v>82.8</v>
      </c>
      <c r="N119" s="13">
        <f>L119*0.3+M119*0.7</f>
        <v>84.12</v>
      </c>
      <c r="O119" s="29">
        <v>0.6</v>
      </c>
      <c r="P119" s="31">
        <f t="shared" si="12"/>
        <v>72.472</v>
      </c>
      <c r="Q119" s="13">
        <f>RANK(P119,$P$119:$P$120)</f>
        <v>1</v>
      </c>
      <c r="R119" s="12" t="s">
        <v>24</v>
      </c>
    </row>
    <row r="120" spans="1:18">
      <c r="A120" s="12">
        <v>117</v>
      </c>
      <c r="B120" s="13" t="s">
        <v>164</v>
      </c>
      <c r="C120" s="13">
        <v>80051</v>
      </c>
      <c r="D120" s="13" t="s">
        <v>21</v>
      </c>
      <c r="E120" s="13" t="s">
        <v>46</v>
      </c>
      <c r="F120" s="16">
        <v>20171019020</v>
      </c>
      <c r="G120" s="13">
        <v>0</v>
      </c>
      <c r="H120" s="13">
        <v>35</v>
      </c>
      <c r="I120" s="13">
        <v>18</v>
      </c>
      <c r="J120" s="13">
        <v>53</v>
      </c>
      <c r="K120" s="29">
        <v>0.4</v>
      </c>
      <c r="L120" s="13">
        <v>80.6</v>
      </c>
      <c r="M120" s="13">
        <v>70.2</v>
      </c>
      <c r="N120" s="13">
        <f>L120*0.3+M120*0.7</f>
        <v>73.32</v>
      </c>
      <c r="O120" s="29">
        <v>0.6</v>
      </c>
      <c r="P120" s="31">
        <f t="shared" si="12"/>
        <v>65.192</v>
      </c>
      <c r="Q120" s="13">
        <f>RANK(P120,$P$119:$P$120)</f>
        <v>2</v>
      </c>
      <c r="R120" s="12" t="s">
        <v>31</v>
      </c>
    </row>
    <row r="121" spans="1:18">
      <c r="A121" s="12">
        <v>118</v>
      </c>
      <c r="B121" s="13" t="s">
        <v>165</v>
      </c>
      <c r="C121" s="13">
        <v>80061</v>
      </c>
      <c r="D121" s="13" t="s">
        <v>21</v>
      </c>
      <c r="E121" s="13" t="s">
        <v>22</v>
      </c>
      <c r="F121" s="16">
        <v>20171033025</v>
      </c>
      <c r="G121" s="13">
        <v>0</v>
      </c>
      <c r="H121" s="13">
        <v>34</v>
      </c>
      <c r="I121" s="13">
        <v>19</v>
      </c>
      <c r="J121" s="13">
        <v>53</v>
      </c>
      <c r="K121" s="29">
        <v>0.4</v>
      </c>
      <c r="L121" s="13">
        <v>78.2</v>
      </c>
      <c r="M121" s="13">
        <v>74.4</v>
      </c>
      <c r="N121" s="13">
        <f>L121*0.3+M121*0.7</f>
        <v>75.54</v>
      </c>
      <c r="O121" s="29">
        <v>0.6</v>
      </c>
      <c r="P121" s="31">
        <f t="shared" si="12"/>
        <v>66.524</v>
      </c>
      <c r="Q121" s="13">
        <f>RANK(P121,$P$121:$P$122)</f>
        <v>1</v>
      </c>
      <c r="R121" s="12" t="s">
        <v>24</v>
      </c>
    </row>
    <row r="122" spans="1:18">
      <c r="A122" s="12">
        <v>119</v>
      </c>
      <c r="B122" s="13" t="s">
        <v>166</v>
      </c>
      <c r="C122" s="13">
        <v>80061</v>
      </c>
      <c r="D122" s="13" t="s">
        <v>27</v>
      </c>
      <c r="E122" s="13" t="s">
        <v>46</v>
      </c>
      <c r="F122" s="16">
        <v>20171034021</v>
      </c>
      <c r="G122" s="13">
        <v>0</v>
      </c>
      <c r="H122" s="13">
        <v>34</v>
      </c>
      <c r="I122" s="13">
        <v>17</v>
      </c>
      <c r="J122" s="13">
        <v>51</v>
      </c>
      <c r="K122" s="29">
        <v>0.4</v>
      </c>
      <c r="L122" s="13">
        <v>65.6</v>
      </c>
      <c r="M122" s="13">
        <v>74.4</v>
      </c>
      <c r="N122" s="13">
        <f>L122*0.3+M122*0.7</f>
        <v>71.76</v>
      </c>
      <c r="O122" s="29">
        <v>0.6</v>
      </c>
      <c r="P122" s="31">
        <f t="shared" si="12"/>
        <v>63.456</v>
      </c>
      <c r="Q122" s="13">
        <f>RANK(P122,$P$121:$P$122)</f>
        <v>2</v>
      </c>
      <c r="R122" s="12" t="s">
        <v>31</v>
      </c>
    </row>
    <row r="123" spans="1:18">
      <c r="A123" s="12">
        <v>120</v>
      </c>
      <c r="B123" s="13" t="s">
        <v>167</v>
      </c>
      <c r="C123" s="13">
        <v>80072</v>
      </c>
      <c r="D123" s="13" t="s">
        <v>21</v>
      </c>
      <c r="E123" s="13" t="s">
        <v>22</v>
      </c>
      <c r="F123" s="16">
        <v>20171045025</v>
      </c>
      <c r="G123" s="13">
        <v>0</v>
      </c>
      <c r="H123" s="13">
        <v>28</v>
      </c>
      <c r="I123" s="13">
        <v>21</v>
      </c>
      <c r="J123" s="13">
        <v>49</v>
      </c>
      <c r="K123" s="29">
        <v>0.4</v>
      </c>
      <c r="L123" s="13" t="s">
        <v>111</v>
      </c>
      <c r="M123" s="13" t="s">
        <v>111</v>
      </c>
      <c r="N123" s="13" t="s">
        <v>111</v>
      </c>
      <c r="O123" s="29">
        <v>0.6</v>
      </c>
      <c r="P123" s="31">
        <v>19.6</v>
      </c>
      <c r="Q123" s="13">
        <f>RANK(P123,$P$123:$P$124)</f>
        <v>1</v>
      </c>
      <c r="R123" s="12" t="s">
        <v>31</v>
      </c>
    </row>
    <row r="124" spans="1:18">
      <c r="A124" s="12">
        <v>121</v>
      </c>
      <c r="B124" s="13" t="s">
        <v>168</v>
      </c>
      <c r="C124" s="13">
        <v>80072</v>
      </c>
      <c r="D124" s="13" t="s">
        <v>21</v>
      </c>
      <c r="E124" s="13" t="s">
        <v>30</v>
      </c>
      <c r="F124" s="16">
        <v>20171008009</v>
      </c>
      <c r="G124" s="13">
        <v>5</v>
      </c>
      <c r="H124" s="13">
        <v>24</v>
      </c>
      <c r="I124" s="13">
        <v>18</v>
      </c>
      <c r="J124" s="13">
        <v>47</v>
      </c>
      <c r="K124" s="29">
        <v>0.4</v>
      </c>
      <c r="L124" s="13" t="s">
        <v>111</v>
      </c>
      <c r="M124" s="13" t="s">
        <v>111</v>
      </c>
      <c r="N124" s="13" t="s">
        <v>111</v>
      </c>
      <c r="O124" s="29">
        <v>0.6</v>
      </c>
      <c r="P124" s="31">
        <v>18.8</v>
      </c>
      <c r="Q124" s="13">
        <f>RANK(P124,$P$123:$P$124)</f>
        <v>2</v>
      </c>
      <c r="R124" s="12" t="s">
        <v>31</v>
      </c>
    </row>
    <row r="125" spans="1:18">
      <c r="A125" s="12">
        <v>122</v>
      </c>
      <c r="B125" s="13" t="s">
        <v>169</v>
      </c>
      <c r="C125" s="13">
        <v>80081</v>
      </c>
      <c r="D125" s="13" t="s">
        <v>21</v>
      </c>
      <c r="E125" s="13" t="s">
        <v>22</v>
      </c>
      <c r="F125" s="16">
        <v>20171003010</v>
      </c>
      <c r="G125" s="13">
        <v>0</v>
      </c>
      <c r="H125" s="13">
        <v>32</v>
      </c>
      <c r="I125" s="13">
        <v>23</v>
      </c>
      <c r="J125" s="13">
        <v>55</v>
      </c>
      <c r="K125" s="29">
        <v>0.4</v>
      </c>
      <c r="L125" s="13">
        <v>79.4</v>
      </c>
      <c r="M125" s="13">
        <v>75.8</v>
      </c>
      <c r="N125" s="13">
        <f>L125*0.3+M125*0.7</f>
        <v>76.88</v>
      </c>
      <c r="O125" s="29">
        <v>0.6</v>
      </c>
      <c r="P125" s="31">
        <f>J125*K125+N125*O125</f>
        <v>68.128</v>
      </c>
      <c r="Q125" s="13">
        <f>RANK(P125,$P$125:$P$127)</f>
        <v>1</v>
      </c>
      <c r="R125" s="12" t="s">
        <v>24</v>
      </c>
    </row>
    <row r="126" spans="1:18">
      <c r="A126" s="12">
        <v>123</v>
      </c>
      <c r="B126" s="13" t="s">
        <v>170</v>
      </c>
      <c r="C126" s="13">
        <v>80081</v>
      </c>
      <c r="D126" s="13" t="s">
        <v>21</v>
      </c>
      <c r="E126" s="13" t="s">
        <v>22</v>
      </c>
      <c r="F126" s="16">
        <v>20171019024</v>
      </c>
      <c r="G126" s="13">
        <v>0</v>
      </c>
      <c r="H126" s="13">
        <v>29</v>
      </c>
      <c r="I126" s="13">
        <v>22</v>
      </c>
      <c r="J126" s="13">
        <v>51</v>
      </c>
      <c r="K126" s="29">
        <v>0.4</v>
      </c>
      <c r="L126" s="13">
        <v>77.8</v>
      </c>
      <c r="M126" s="13">
        <v>71.6</v>
      </c>
      <c r="N126" s="13">
        <f>L126*0.3+M126*0.7</f>
        <v>73.46</v>
      </c>
      <c r="O126" s="29">
        <v>0.6</v>
      </c>
      <c r="P126" s="31">
        <f>J126*K126+N126*O126</f>
        <v>64.476</v>
      </c>
      <c r="Q126" s="13">
        <f>RANK(P126,$P$125:$P$127)</f>
        <v>2</v>
      </c>
      <c r="R126" s="12" t="s">
        <v>31</v>
      </c>
    </row>
    <row r="127" spans="1:18">
      <c r="A127" s="12">
        <v>124</v>
      </c>
      <c r="B127" s="13" t="s">
        <v>171</v>
      </c>
      <c r="C127" s="13">
        <v>80081</v>
      </c>
      <c r="D127" s="13" t="s">
        <v>27</v>
      </c>
      <c r="E127" s="13" t="s">
        <v>22</v>
      </c>
      <c r="F127" s="16">
        <v>20171013030</v>
      </c>
      <c r="G127" s="13">
        <v>0</v>
      </c>
      <c r="H127" s="13">
        <v>27</v>
      </c>
      <c r="I127" s="13">
        <v>20</v>
      </c>
      <c r="J127" s="13">
        <v>47</v>
      </c>
      <c r="K127" s="29">
        <v>0.4</v>
      </c>
      <c r="L127" s="13">
        <v>50.4</v>
      </c>
      <c r="M127" s="13">
        <v>70.4</v>
      </c>
      <c r="N127" s="13">
        <f>L127*0.3+M127*0.7</f>
        <v>64.4</v>
      </c>
      <c r="O127" s="29">
        <v>0.6</v>
      </c>
      <c r="P127" s="31">
        <f>J127*K127+N127*O127</f>
        <v>57.44</v>
      </c>
      <c r="Q127" s="13">
        <f>RANK(P127,$P$125:$P$127)</f>
        <v>3</v>
      </c>
      <c r="R127" s="12" t="s">
        <v>31</v>
      </c>
    </row>
    <row r="128" spans="1:18">
      <c r="A128" s="12">
        <v>125</v>
      </c>
      <c r="B128" s="13" t="s">
        <v>172</v>
      </c>
      <c r="C128" s="13">
        <v>80082</v>
      </c>
      <c r="D128" s="13" t="s">
        <v>21</v>
      </c>
      <c r="E128" s="13" t="s">
        <v>22</v>
      </c>
      <c r="F128" s="16">
        <v>20171002052</v>
      </c>
      <c r="G128" s="13">
        <v>0</v>
      </c>
      <c r="H128" s="13">
        <v>36</v>
      </c>
      <c r="I128" s="13">
        <v>19</v>
      </c>
      <c r="J128" s="13">
        <v>55</v>
      </c>
      <c r="K128" s="29">
        <v>0.4</v>
      </c>
      <c r="L128" s="13">
        <v>72</v>
      </c>
      <c r="M128" s="34">
        <v>66.2</v>
      </c>
      <c r="N128" s="13">
        <f>L128*0.3+M128*0.7</f>
        <v>67.94</v>
      </c>
      <c r="O128" s="29">
        <v>0.6</v>
      </c>
      <c r="P128" s="31">
        <f>J128*K128+N128*O128</f>
        <v>62.764</v>
      </c>
      <c r="Q128" s="13">
        <v>1</v>
      </c>
      <c r="R128" s="12" t="s">
        <v>24</v>
      </c>
    </row>
    <row r="129" spans="1:18">
      <c r="A129" s="35" t="s">
        <v>173</v>
      </c>
      <c r="B129" s="36"/>
      <c r="C129" s="37" t="s">
        <v>174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8"/>
      <c r="Q129" s="37"/>
      <c r="R129" s="37"/>
    </row>
    <row r="130" ht="24" customHeight="1" spans="1:18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8"/>
      <c r="Q130" s="37"/>
      <c r="R130" s="37"/>
    </row>
  </sheetData>
  <mergeCells count="19">
    <mergeCell ref="A1:R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  <mergeCell ref="A129:B130"/>
    <mergeCell ref="C129:R13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rst</cp:lastModifiedBy>
  <dcterms:created xsi:type="dcterms:W3CDTF">2017-08-01T08:58:00Z</dcterms:created>
  <dcterms:modified xsi:type="dcterms:W3CDTF">2017-09-13T04:50:58Z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