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0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<sst xmlns="http://schemas.openxmlformats.org/spreadsheetml/2006/main" count="83" uniqueCount="66">
  <si>
    <t>笔试折合成绩</t>
  </si>
  <si>
    <t>面试折合成绩</t>
  </si>
  <si>
    <t>序号</t>
  </si>
  <si>
    <t>总成绩</t>
  </si>
  <si>
    <t>名次</t>
  </si>
  <si>
    <t>报考乡镇</t>
  </si>
  <si>
    <t>姓名</t>
  </si>
  <si>
    <t>准考证号</t>
  </si>
  <si>
    <t>备注</t>
  </si>
  <si>
    <t>面试
成绩</t>
  </si>
  <si>
    <t>笔试
成绩</t>
  </si>
  <si>
    <t>招募
人数</t>
  </si>
  <si>
    <t xml:space="preserve">         什邡市2017年高校毕业生“三支一扶”招募总成绩情况表</t>
  </si>
  <si>
    <t>冰川镇政府</t>
  </si>
  <si>
    <t>7252305021404</t>
  </si>
  <si>
    <t>7252305021410</t>
  </si>
  <si>
    <r>
      <t xml:space="preserve">黄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静</t>
    </r>
  </si>
  <si>
    <t>熊鸿奡</t>
  </si>
  <si>
    <t>刘  阳</t>
  </si>
  <si>
    <t>方亭街道办</t>
  </si>
  <si>
    <t>7252305021429</t>
  </si>
  <si>
    <t>7252305021415</t>
  </si>
  <si>
    <t>刘苏谊</t>
  </si>
  <si>
    <t>马秋月</t>
  </si>
  <si>
    <t>回澜镇政府</t>
  </si>
  <si>
    <t>7252305021519</t>
  </si>
  <si>
    <t>7252305021523</t>
  </si>
  <si>
    <t>赵思越</t>
  </si>
  <si>
    <t>经济开发区</t>
  </si>
  <si>
    <t>7252305021611</t>
  </si>
  <si>
    <t>7252305021617</t>
  </si>
  <si>
    <t>李悠然</t>
  </si>
  <si>
    <t>师古镇政府</t>
  </si>
  <si>
    <t>乔红月</t>
  </si>
  <si>
    <t>7252305021627</t>
  </si>
  <si>
    <t>7252305021717</t>
  </si>
  <si>
    <t>李  莉</t>
  </si>
  <si>
    <t>周玉颖</t>
  </si>
  <si>
    <t>7252305021623</t>
  </si>
  <si>
    <t>7252305021719</t>
  </si>
  <si>
    <t>杨廷娅</t>
  </si>
  <si>
    <t>陶雨嫣</t>
  </si>
  <si>
    <t>廖狄炀</t>
  </si>
  <si>
    <t>元石镇政府</t>
  </si>
  <si>
    <t>7252305021817</t>
  </si>
  <si>
    <t>7252305021811</t>
  </si>
  <si>
    <t>7252305021821</t>
  </si>
  <si>
    <t>刘航宇</t>
  </si>
  <si>
    <t>陈  阳</t>
  </si>
  <si>
    <t>7252305021902</t>
  </si>
  <si>
    <t>7252305021908</t>
  </si>
  <si>
    <t>皂角街道办</t>
  </si>
  <si>
    <r>
      <t xml:space="preserve">刘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曼</t>
    </r>
  </si>
  <si>
    <t>酒  娅</t>
  </si>
  <si>
    <t>时间：2017年7月5日</t>
  </si>
  <si>
    <t>陈思莉</t>
  </si>
  <si>
    <t>7252305021409</t>
  </si>
  <si>
    <t>放弃资格复审</t>
  </si>
  <si>
    <t>放弃资格复审</t>
  </si>
  <si>
    <t>田  佳</t>
  </si>
  <si>
    <t>俞子龙</t>
  </si>
  <si>
    <t>黄嘉维</t>
  </si>
  <si>
    <r>
      <t>7</t>
    </r>
    <r>
      <rPr>
        <sz val="11"/>
        <rFont val="华文仿宋"/>
        <family val="0"/>
      </rPr>
      <t>252305021615</t>
    </r>
  </si>
  <si>
    <t>7252305021612</t>
  </si>
  <si>
    <t>递补进入面试</t>
  </si>
  <si>
    <t>递补，放弃资格复审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</si>
</sst>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&quot;¥&quot;* #,##0.00_ ;_ &quot;¥&quot;* \-#,##0.00_ ;_ &quot;¥&quot;* \-??_ ;_ @_ "/>
    <numFmt numFmtId="191" formatCode="_ &quot;¥&quot;* #,##0_ ;_ &quot;¥&quot;* \-#,##0_ ;_ &quot;¥&quot;* \-_ ;_ @_ "/>
    <numFmt numFmtId="192" formatCode="0.00_ 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0.000"/>
    <numFmt numFmtId="200" formatCode="0.0000"/>
    <numFmt numFmtId="201" formatCode="0_ "/>
    <numFmt numFmtId="202" formatCode="0.0_);[Red]\(0.0\)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0_);[Red]\(0\)"/>
    <numFmt numFmtId="207" formatCode="[$-F800]dddd\,\ mmmm\ dd\,\ yyyy"/>
    <numFmt numFmtId="208" formatCode="0.0_ "/>
    <numFmt numFmtId="209" formatCode="0.000_ "/>
    <numFmt numFmtId="210" formatCode="0.0000_ "/>
    <numFmt numFmtId="211" formatCode="0.00000_ "/>
    <numFmt numFmtId="212" formatCode="0.00000000_ "/>
    <numFmt numFmtId="213" formatCode="0.000000000_ "/>
    <numFmt numFmtId="214" formatCode="0.0000000000_ "/>
    <numFmt numFmtId="215" formatCode="0.0000000_ "/>
    <numFmt numFmtId="216" formatCode="0.000000_ "/>
    <numFmt numFmtId="217" formatCode="_ &quot;\&quot;* #,##0_ ;_ &quot;\&quot;* \-#,##0_ ;_ &quot;\&quot;* &quot;-&quot;_ ;_ @_ "/>
    <numFmt numFmtId="218" formatCode="_ &quot;\&quot;* #,##0.00_ ;_ &quot;\&quot;* \-#,##0.00_ ;_ &quot;\&quot;* &quot;-&quot;??_ ;_ @_ "/>
    <numFmt numFmtId="219" formatCode="0_);\(0\)"/>
    <numFmt numFmtId="220" formatCode="0.000000_);[Red]\(0.000000\)"/>
    <numFmt numFmtId="221" formatCode="0.00_);\(0.00\)"/>
    <numFmt numFmtId="222" formatCode="_(&quot;$&quot;* #,##0.0_);_(&quot;$&quot;* \(#,##0.0\);_(&quot;$&quot;* &quot;-&quot;??_);_(@_)"/>
    <numFmt numFmtId="223" formatCode="_(&quot;$&quot;* #,##0_);_(&quot;$&quot;* \(#,##0\);_(&quot;$&quot;* &quot;-&quot;??_);_(@_)"/>
    <numFmt numFmtId="224" formatCode="mm/dd/yy_)"/>
    <numFmt numFmtId="225" formatCode="mmm\ dd\,\ yy"/>
    <numFmt numFmtId="226" formatCode="0.00;[Red]0.00"/>
    <numFmt numFmtId="227" formatCode="000000"/>
    <numFmt numFmtId="228" formatCode="yyyy/m/d;@"/>
    <numFmt numFmtId="229" formatCode="yyyy&quot;年&quot;m&quot;月&quot;d&quot;日&quot;;@"/>
    <numFmt numFmtId="230" formatCode="[=0][$-FFFF]g\ ;General"/>
  </numFmts>
  <fonts count="36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楷体"/>
      <family val="3"/>
    </font>
    <font>
      <sz val="14"/>
      <name val="楷体"/>
      <family val="3"/>
    </font>
    <font>
      <sz val="14"/>
      <name val="宋体"/>
      <family val="0"/>
    </font>
    <font>
      <sz val="14"/>
      <name val="华文楷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宋体"/>
      <family val="0"/>
    </font>
    <font>
      <sz val="11"/>
      <name val="仿宋"/>
      <family val="3"/>
    </font>
    <font>
      <sz val="14"/>
      <name val="华文仿宋"/>
      <family val="0"/>
    </font>
    <font>
      <sz val="11"/>
      <name val="华文仿宋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" borderId="5" applyNumberFormat="0" applyAlignment="0" applyProtection="0"/>
    <xf numFmtId="0" fontId="29" fillId="1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7" borderId="0" applyNumberFormat="0" applyBorder="0" applyAlignment="0" applyProtection="0"/>
    <xf numFmtId="0" fontId="33" fillId="8" borderId="0" applyNumberFormat="0" applyBorder="0" applyAlignment="0" applyProtection="0"/>
    <xf numFmtId="0" fontId="34" fillId="2" borderId="8" applyNumberFormat="0" applyAlignment="0" applyProtection="0"/>
    <xf numFmtId="0" fontId="35" fillId="3" borderId="5" applyNumberFormat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NumberFormat="1" applyFont="1" applyFill="1" applyAlignment="1" applyProtection="1">
      <alignment horizontal="center" vertical="center"/>
      <protection locked="0"/>
    </xf>
    <xf numFmtId="185" fontId="11" fillId="2" borderId="0" xfId="0" applyNumberFormat="1" applyFont="1" applyFill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 wrapText="1"/>
    </xf>
    <xf numFmtId="185" fontId="12" fillId="2" borderId="10" xfId="0" applyNumberFormat="1" applyFont="1" applyFill="1" applyBorder="1" applyAlignment="1">
      <alignment horizontal="center" vertical="center" wrapText="1"/>
    </xf>
    <xf numFmtId="0" fontId="1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>
      <alignment horizontal="center" vertical="center" wrapText="1"/>
    </xf>
    <xf numFmtId="185" fontId="13" fillId="0" borderId="10" xfId="0" applyNumberFormat="1" applyFont="1" applyBorder="1" applyAlignment="1">
      <alignment horizontal="center" vertical="center"/>
    </xf>
    <xf numFmtId="185" fontId="13" fillId="2" borderId="10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40" applyFont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3" fillId="0" borderId="10" xfId="40" applyFont="1" applyBorder="1" applyAlignment="1">
      <alignment horizontal="center" vertical="center"/>
      <protection/>
    </xf>
    <xf numFmtId="0" fontId="20" fillId="0" borderId="10" xfId="40" applyFont="1" applyBorder="1" applyAlignment="1">
      <alignment horizontal="center" vertical="center"/>
      <protection/>
    </xf>
    <xf numFmtId="49" fontId="21" fillId="0" borderId="1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85" fontId="0" fillId="2" borderId="0" xfId="0" applyNumberFormat="1" applyFont="1" applyFill="1" applyAlignment="1">
      <alignment horizontal="center" vertical="center"/>
    </xf>
    <xf numFmtId="0" fontId="13" fillId="0" borderId="10" xfId="40" applyFont="1" applyBorder="1" applyAlignment="1">
      <alignment horizontal="center" vertical="center"/>
      <protection/>
    </xf>
    <xf numFmtId="0" fontId="13" fillId="0" borderId="10" xfId="40" applyFont="1" applyBorder="1" applyAlignment="1">
      <alignment horizontal="center" vertical="center" wrapText="1"/>
      <protection/>
    </xf>
    <xf numFmtId="0" fontId="11" fillId="2" borderId="0" xfId="0" applyFont="1" applyFill="1" applyBorder="1" applyAlignment="1">
      <alignment horizontal="center" vertical="center"/>
    </xf>
    <xf numFmtId="1" fontId="18" fillId="2" borderId="10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49" fontId="21" fillId="0" borderId="10" xfId="40" applyNumberFormat="1" applyFont="1" applyBorder="1" applyAlignment="1">
      <alignment horizontal="center" vertical="center"/>
      <protection/>
    </xf>
    <xf numFmtId="49" fontId="12" fillId="2" borderId="1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21" fillId="0" borderId="10" xfId="40" applyNumberFormat="1" applyFont="1" applyBorder="1" applyAlignment="1">
      <alignment horizontal="center" vertical="center"/>
      <protection/>
    </xf>
    <xf numFmtId="0" fontId="19" fillId="0" borderId="10" xfId="40" applyFont="1" applyBorder="1" applyAlignment="1">
      <alignment horizontal="center" vertical="center"/>
      <protection/>
    </xf>
    <xf numFmtId="0" fontId="13" fillId="2" borderId="10" xfId="0" applyFont="1" applyFill="1" applyBorder="1" applyAlignment="1">
      <alignment horizontal="center" vertical="center"/>
    </xf>
    <xf numFmtId="185" fontId="0" fillId="2" borderId="1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N22" sqref="N22"/>
    </sheetView>
  </sheetViews>
  <sheetFormatPr defaultColWidth="9.00390625" defaultRowHeight="14.25"/>
  <cols>
    <col min="1" max="1" width="4.875" style="1" customWidth="1"/>
    <col min="2" max="2" width="8.125" style="1" customWidth="1"/>
    <col min="3" max="3" width="14.50390625" style="29" customWidth="1"/>
    <col min="4" max="4" width="22.00390625" style="1" customWidth="1"/>
    <col min="5" max="5" width="6.875" style="3" customWidth="1"/>
    <col min="6" max="6" width="10.00390625" style="3" customWidth="1"/>
    <col min="7" max="7" width="7.75390625" style="3" customWidth="1"/>
    <col min="8" max="8" width="9.375" style="3" customWidth="1"/>
    <col min="9" max="9" width="8.75390625" style="3" customWidth="1"/>
    <col min="10" max="10" width="7.375" style="2" customWidth="1"/>
    <col min="11" max="11" width="6.875" style="1" customWidth="1"/>
    <col min="12" max="12" width="11.75390625" style="1" customWidth="1"/>
    <col min="13" max="16384" width="9.00390625" style="1" customWidth="1"/>
  </cols>
  <sheetData>
    <row r="1" spans="1:12" ht="24" customHeight="1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1" customHeight="1">
      <c r="A2" s="35" t="s">
        <v>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8.25" customHeight="1">
      <c r="A3" s="4" t="s">
        <v>2</v>
      </c>
      <c r="B3" s="4" t="s">
        <v>6</v>
      </c>
      <c r="C3" s="27" t="s">
        <v>7</v>
      </c>
      <c r="D3" s="4" t="s">
        <v>5</v>
      </c>
      <c r="E3" s="5" t="s">
        <v>10</v>
      </c>
      <c r="F3" s="5" t="s">
        <v>0</v>
      </c>
      <c r="G3" s="5" t="s">
        <v>9</v>
      </c>
      <c r="H3" s="5" t="s">
        <v>1</v>
      </c>
      <c r="I3" s="5" t="s">
        <v>3</v>
      </c>
      <c r="J3" s="6" t="s">
        <v>4</v>
      </c>
      <c r="K3" s="7" t="s">
        <v>11</v>
      </c>
      <c r="L3" s="7" t="s">
        <v>8</v>
      </c>
    </row>
    <row r="4" spans="1:12" s="12" customFormat="1" ht="27.75" customHeight="1">
      <c r="A4" s="24">
        <v>1</v>
      </c>
      <c r="B4" s="15" t="s">
        <v>53</v>
      </c>
      <c r="C4" s="18" t="s">
        <v>14</v>
      </c>
      <c r="D4" s="17" t="s">
        <v>13</v>
      </c>
      <c r="E4" s="31">
        <v>61</v>
      </c>
      <c r="F4" s="8">
        <f aca="true" t="shared" si="0" ref="F4:F24">E4*0.6</f>
        <v>36.6</v>
      </c>
      <c r="G4" s="9">
        <v>75.4</v>
      </c>
      <c r="H4" s="9">
        <f aca="true" t="shared" si="1" ref="H4:H24">G4*0.4</f>
        <v>30.160000000000004</v>
      </c>
      <c r="I4" s="9">
        <f>F4+H4</f>
        <v>66.76</v>
      </c>
      <c r="J4" s="10">
        <v>1</v>
      </c>
      <c r="K4" s="36">
        <v>1</v>
      </c>
      <c r="L4" s="14"/>
    </row>
    <row r="5" spans="1:12" s="11" customFormat="1" ht="27.75" customHeight="1">
      <c r="A5" s="24">
        <v>2</v>
      </c>
      <c r="B5" s="15" t="s">
        <v>16</v>
      </c>
      <c r="C5" s="18" t="s">
        <v>15</v>
      </c>
      <c r="D5" s="17" t="s">
        <v>13</v>
      </c>
      <c r="E5" s="31">
        <v>58</v>
      </c>
      <c r="F5" s="8">
        <f>E5*0.6</f>
        <v>34.8</v>
      </c>
      <c r="G5" s="9">
        <v>78</v>
      </c>
      <c r="H5" s="9">
        <f>G5*0.4</f>
        <v>31.200000000000003</v>
      </c>
      <c r="I5" s="9">
        <f>F5+H5</f>
        <v>66</v>
      </c>
      <c r="J5" s="10">
        <v>2</v>
      </c>
      <c r="K5" s="36"/>
      <c r="L5" s="14" t="s">
        <v>64</v>
      </c>
    </row>
    <row r="6" spans="1:12" s="11" customFormat="1" ht="27.75" customHeight="1">
      <c r="A6" s="24">
        <v>3</v>
      </c>
      <c r="B6" s="15" t="s">
        <v>55</v>
      </c>
      <c r="C6" s="18" t="s">
        <v>56</v>
      </c>
      <c r="D6" s="17" t="s">
        <v>13</v>
      </c>
      <c r="E6" s="31">
        <v>67</v>
      </c>
      <c r="F6" s="8">
        <f>E6*0.6</f>
        <v>40.199999999999996</v>
      </c>
      <c r="G6" s="9"/>
      <c r="H6" s="9"/>
      <c r="I6" s="9"/>
      <c r="J6" s="10"/>
      <c r="K6" s="36"/>
      <c r="L6" s="21" t="s">
        <v>58</v>
      </c>
    </row>
    <row r="7" spans="1:12" s="12" customFormat="1" ht="27.75" customHeight="1">
      <c r="A7" s="24">
        <v>4</v>
      </c>
      <c r="B7" s="14" t="s">
        <v>17</v>
      </c>
      <c r="C7" s="26" t="s">
        <v>20</v>
      </c>
      <c r="D7" s="17" t="s">
        <v>19</v>
      </c>
      <c r="E7" s="14">
        <v>78</v>
      </c>
      <c r="F7" s="8">
        <f t="shared" si="0"/>
        <v>46.8</v>
      </c>
      <c r="G7" s="9">
        <v>80</v>
      </c>
      <c r="H7" s="9">
        <f t="shared" si="1"/>
        <v>32</v>
      </c>
      <c r="I7" s="9">
        <f aca="true" t="shared" si="2" ref="I7:I24">F7+H7</f>
        <v>78.8</v>
      </c>
      <c r="J7" s="10">
        <v>1</v>
      </c>
      <c r="K7" s="32">
        <v>1</v>
      </c>
      <c r="L7" s="14"/>
    </row>
    <row r="8" spans="1:12" s="12" customFormat="1" ht="27.75" customHeight="1">
      <c r="A8" s="24">
        <v>5</v>
      </c>
      <c r="B8" s="14" t="s">
        <v>18</v>
      </c>
      <c r="C8" s="26" t="s">
        <v>21</v>
      </c>
      <c r="D8" s="17" t="s">
        <v>19</v>
      </c>
      <c r="E8" s="14">
        <v>75</v>
      </c>
      <c r="F8" s="8">
        <f t="shared" si="0"/>
        <v>45</v>
      </c>
      <c r="G8" s="9">
        <v>78.2</v>
      </c>
      <c r="H8" s="9">
        <f t="shared" si="1"/>
        <v>31.28</v>
      </c>
      <c r="I8" s="9">
        <f t="shared" si="2"/>
        <v>76.28</v>
      </c>
      <c r="J8" s="10">
        <v>2</v>
      </c>
      <c r="K8" s="32"/>
      <c r="L8" s="14"/>
    </row>
    <row r="9" spans="1:12" s="12" customFormat="1" ht="27.75" customHeight="1">
      <c r="A9" s="24">
        <v>6</v>
      </c>
      <c r="B9" s="14" t="s">
        <v>22</v>
      </c>
      <c r="C9" s="26" t="s">
        <v>25</v>
      </c>
      <c r="D9" s="17" t="s">
        <v>24</v>
      </c>
      <c r="E9" s="14">
        <v>74</v>
      </c>
      <c r="F9" s="8">
        <f t="shared" si="0"/>
        <v>44.4</v>
      </c>
      <c r="G9" s="9">
        <v>80.2</v>
      </c>
      <c r="H9" s="9">
        <f t="shared" si="1"/>
        <v>32.080000000000005</v>
      </c>
      <c r="I9" s="9">
        <f t="shared" si="2"/>
        <v>76.48</v>
      </c>
      <c r="J9" s="13">
        <v>1</v>
      </c>
      <c r="K9" s="32">
        <v>1</v>
      </c>
      <c r="L9" s="14"/>
    </row>
    <row r="10" spans="1:12" s="11" customFormat="1" ht="27.75" customHeight="1">
      <c r="A10" s="24">
        <v>7</v>
      </c>
      <c r="B10" s="14" t="s">
        <v>23</v>
      </c>
      <c r="C10" s="26" t="s">
        <v>26</v>
      </c>
      <c r="D10" s="17" t="s">
        <v>24</v>
      </c>
      <c r="E10" s="14">
        <v>74</v>
      </c>
      <c r="F10" s="8">
        <f t="shared" si="0"/>
        <v>44.4</v>
      </c>
      <c r="G10" s="9">
        <v>78.6</v>
      </c>
      <c r="H10" s="9">
        <f t="shared" si="1"/>
        <v>31.439999999999998</v>
      </c>
      <c r="I10" s="9">
        <f t="shared" si="2"/>
        <v>75.84</v>
      </c>
      <c r="J10" s="10">
        <v>2</v>
      </c>
      <c r="K10" s="32"/>
      <c r="L10" s="14"/>
    </row>
    <row r="11" spans="1:12" s="11" customFormat="1" ht="27.75" customHeight="1">
      <c r="A11" s="24">
        <v>8</v>
      </c>
      <c r="B11" s="14" t="s">
        <v>27</v>
      </c>
      <c r="C11" s="26" t="s">
        <v>29</v>
      </c>
      <c r="D11" s="17" t="s">
        <v>28</v>
      </c>
      <c r="E11" s="14">
        <v>68</v>
      </c>
      <c r="F11" s="8">
        <f t="shared" si="0"/>
        <v>40.8</v>
      </c>
      <c r="G11" s="9">
        <v>83</v>
      </c>
      <c r="H11" s="9">
        <f t="shared" si="1"/>
        <v>33.2</v>
      </c>
      <c r="I11" s="9">
        <f t="shared" si="2"/>
        <v>74</v>
      </c>
      <c r="J11" s="10">
        <v>1</v>
      </c>
      <c r="K11" s="32">
        <v>1</v>
      </c>
      <c r="L11" s="14"/>
    </row>
    <row r="12" spans="1:12" s="11" customFormat="1" ht="27.75" customHeight="1">
      <c r="A12" s="24">
        <v>9</v>
      </c>
      <c r="B12" s="16" t="s">
        <v>52</v>
      </c>
      <c r="C12" s="26" t="s">
        <v>30</v>
      </c>
      <c r="D12" s="17" t="s">
        <v>28</v>
      </c>
      <c r="E12" s="14">
        <v>55</v>
      </c>
      <c r="F12" s="8">
        <f t="shared" si="0"/>
        <v>33</v>
      </c>
      <c r="G12" s="9">
        <v>72.6</v>
      </c>
      <c r="H12" s="9">
        <f t="shared" si="1"/>
        <v>29.04</v>
      </c>
      <c r="I12" s="9">
        <f t="shared" si="2"/>
        <v>62.04</v>
      </c>
      <c r="J12" s="10">
        <v>2</v>
      </c>
      <c r="K12" s="32"/>
      <c r="L12" s="14" t="s">
        <v>64</v>
      </c>
    </row>
    <row r="13" spans="1:12" s="11" customFormat="1" ht="27.75" customHeight="1">
      <c r="A13" s="24">
        <v>10</v>
      </c>
      <c r="B13" s="16" t="s">
        <v>59</v>
      </c>
      <c r="C13" s="30" t="s">
        <v>62</v>
      </c>
      <c r="D13" s="17" t="s">
        <v>28</v>
      </c>
      <c r="E13" s="14">
        <v>58</v>
      </c>
      <c r="F13" s="8">
        <f t="shared" si="0"/>
        <v>34.8</v>
      </c>
      <c r="G13" s="9"/>
      <c r="H13" s="9"/>
      <c r="I13" s="9"/>
      <c r="J13" s="10"/>
      <c r="K13" s="32"/>
      <c r="L13" s="21" t="s">
        <v>58</v>
      </c>
    </row>
    <row r="14" spans="1:12" s="11" customFormat="1" ht="27.75" customHeight="1">
      <c r="A14" s="24">
        <v>11</v>
      </c>
      <c r="B14" s="16" t="s">
        <v>60</v>
      </c>
      <c r="C14" s="26" t="s">
        <v>63</v>
      </c>
      <c r="D14" s="17" t="s">
        <v>28</v>
      </c>
      <c r="E14" s="14">
        <v>55</v>
      </c>
      <c r="F14" s="8">
        <f t="shared" si="0"/>
        <v>33</v>
      </c>
      <c r="G14" s="9"/>
      <c r="H14" s="9"/>
      <c r="I14" s="9"/>
      <c r="J14" s="10"/>
      <c r="K14" s="32"/>
      <c r="L14" s="22" t="s">
        <v>65</v>
      </c>
    </row>
    <row r="15" spans="1:12" s="11" customFormat="1" ht="27.75" customHeight="1">
      <c r="A15" s="24">
        <v>12</v>
      </c>
      <c r="B15" s="14" t="s">
        <v>31</v>
      </c>
      <c r="C15" s="26" t="s">
        <v>34</v>
      </c>
      <c r="D15" s="17" t="s">
        <v>32</v>
      </c>
      <c r="E15" s="14">
        <v>73</v>
      </c>
      <c r="F15" s="8">
        <f t="shared" si="0"/>
        <v>43.8</v>
      </c>
      <c r="G15" s="9">
        <v>82.4</v>
      </c>
      <c r="H15" s="9">
        <f t="shared" si="1"/>
        <v>32.96</v>
      </c>
      <c r="I15" s="9">
        <f t="shared" si="2"/>
        <v>76.75999999999999</v>
      </c>
      <c r="J15" s="10">
        <v>1</v>
      </c>
      <c r="K15" s="32">
        <v>2</v>
      </c>
      <c r="L15" s="14"/>
    </row>
    <row r="16" spans="1:12" s="11" customFormat="1" ht="27.75" customHeight="1">
      <c r="A16" s="24">
        <v>13</v>
      </c>
      <c r="B16" s="14" t="s">
        <v>33</v>
      </c>
      <c r="C16" s="26" t="s">
        <v>35</v>
      </c>
      <c r="D16" s="17" t="s">
        <v>32</v>
      </c>
      <c r="E16" s="14">
        <v>73</v>
      </c>
      <c r="F16" s="8">
        <f t="shared" si="0"/>
        <v>43.8</v>
      </c>
      <c r="G16" s="9">
        <v>74.8</v>
      </c>
      <c r="H16" s="9">
        <f t="shared" si="1"/>
        <v>29.92</v>
      </c>
      <c r="I16" s="9">
        <f t="shared" si="2"/>
        <v>73.72</v>
      </c>
      <c r="J16" s="10">
        <v>2</v>
      </c>
      <c r="K16" s="32"/>
      <c r="L16" s="14"/>
    </row>
    <row r="17" spans="1:12" s="12" customFormat="1" ht="27.75" customHeight="1">
      <c r="A17" s="24">
        <v>14</v>
      </c>
      <c r="B17" s="14" t="s">
        <v>36</v>
      </c>
      <c r="C17" s="26" t="s">
        <v>39</v>
      </c>
      <c r="D17" s="17" t="s">
        <v>32</v>
      </c>
      <c r="E17" s="14">
        <v>71</v>
      </c>
      <c r="F17" s="8">
        <f t="shared" si="0"/>
        <v>42.6</v>
      </c>
      <c r="G17" s="9">
        <v>74.4</v>
      </c>
      <c r="H17" s="9">
        <f t="shared" si="1"/>
        <v>29.760000000000005</v>
      </c>
      <c r="I17" s="9">
        <f t="shared" si="2"/>
        <v>72.36000000000001</v>
      </c>
      <c r="J17" s="10">
        <v>3</v>
      </c>
      <c r="K17" s="32"/>
      <c r="L17" s="14"/>
    </row>
    <row r="18" spans="1:12" s="11" customFormat="1" ht="27.75" customHeight="1">
      <c r="A18" s="24">
        <v>15</v>
      </c>
      <c r="B18" s="14" t="s">
        <v>37</v>
      </c>
      <c r="C18" s="26" t="s">
        <v>38</v>
      </c>
      <c r="D18" s="17" t="s">
        <v>32</v>
      </c>
      <c r="E18" s="14">
        <v>67</v>
      </c>
      <c r="F18" s="8">
        <f t="shared" si="0"/>
        <v>40.199999999999996</v>
      </c>
      <c r="G18" s="9">
        <v>72.8</v>
      </c>
      <c r="H18" s="9">
        <f t="shared" si="1"/>
        <v>29.12</v>
      </c>
      <c r="I18" s="9">
        <f t="shared" si="2"/>
        <v>69.32</v>
      </c>
      <c r="J18" s="10">
        <v>4</v>
      </c>
      <c r="K18" s="32"/>
      <c r="L18" s="14" t="s">
        <v>64</v>
      </c>
    </row>
    <row r="19" spans="1:12" s="11" customFormat="1" ht="27.75" customHeight="1">
      <c r="A19" s="24">
        <v>16</v>
      </c>
      <c r="B19" s="14" t="s">
        <v>61</v>
      </c>
      <c r="C19" s="26">
        <v>7252305021704</v>
      </c>
      <c r="D19" s="17" t="s">
        <v>32</v>
      </c>
      <c r="E19" s="14">
        <v>73</v>
      </c>
      <c r="F19" s="8">
        <f t="shared" si="0"/>
        <v>43.8</v>
      </c>
      <c r="G19" s="9"/>
      <c r="H19" s="9"/>
      <c r="I19" s="9"/>
      <c r="J19" s="10"/>
      <c r="K19" s="32"/>
      <c r="L19" s="14" t="s">
        <v>57</v>
      </c>
    </row>
    <row r="20" spans="1:12" s="11" customFormat="1" ht="27.75" customHeight="1">
      <c r="A20" s="24">
        <v>17</v>
      </c>
      <c r="B20" s="14" t="s">
        <v>40</v>
      </c>
      <c r="C20" s="26" t="s">
        <v>44</v>
      </c>
      <c r="D20" s="17" t="s">
        <v>43</v>
      </c>
      <c r="E20" s="14">
        <v>67</v>
      </c>
      <c r="F20" s="8">
        <f t="shared" si="0"/>
        <v>40.199999999999996</v>
      </c>
      <c r="G20" s="9">
        <v>77.2</v>
      </c>
      <c r="H20" s="9">
        <f t="shared" si="1"/>
        <v>30.880000000000003</v>
      </c>
      <c r="I20" s="9">
        <f t="shared" si="2"/>
        <v>71.08</v>
      </c>
      <c r="J20" s="10">
        <v>1</v>
      </c>
      <c r="K20" s="32">
        <v>1</v>
      </c>
      <c r="L20" s="14"/>
    </row>
    <row r="21" spans="1:12" s="11" customFormat="1" ht="27.75" customHeight="1">
      <c r="A21" s="25">
        <v>18</v>
      </c>
      <c r="B21" s="14" t="s">
        <v>42</v>
      </c>
      <c r="C21" s="26" t="s">
        <v>46</v>
      </c>
      <c r="D21" s="17" t="s">
        <v>43</v>
      </c>
      <c r="E21" s="14">
        <v>62</v>
      </c>
      <c r="F21" s="8">
        <f>E21*0.6</f>
        <v>37.199999999999996</v>
      </c>
      <c r="G21" s="9">
        <v>79.2</v>
      </c>
      <c r="H21" s="9">
        <f>G21*0.4</f>
        <v>31.680000000000003</v>
      </c>
      <c r="I21" s="9">
        <f>F21+H21</f>
        <v>68.88</v>
      </c>
      <c r="J21" s="10">
        <v>2</v>
      </c>
      <c r="K21" s="32"/>
      <c r="L21" s="14"/>
    </row>
    <row r="22" spans="1:12" s="11" customFormat="1" ht="27.75" customHeight="1">
      <c r="A22" s="25">
        <v>19</v>
      </c>
      <c r="B22" s="14" t="s">
        <v>41</v>
      </c>
      <c r="C22" s="26" t="s">
        <v>45</v>
      </c>
      <c r="D22" s="17" t="s">
        <v>43</v>
      </c>
      <c r="E22" s="14">
        <v>62</v>
      </c>
      <c r="F22" s="8">
        <f t="shared" si="0"/>
        <v>37.199999999999996</v>
      </c>
      <c r="G22" s="9">
        <v>78.4</v>
      </c>
      <c r="H22" s="9">
        <f t="shared" si="1"/>
        <v>31.360000000000003</v>
      </c>
      <c r="I22" s="9">
        <f t="shared" si="2"/>
        <v>68.56</v>
      </c>
      <c r="J22" s="10">
        <v>3</v>
      </c>
      <c r="K22" s="32"/>
      <c r="L22" s="14"/>
    </row>
    <row r="23" spans="1:12" s="11" customFormat="1" ht="27.75" customHeight="1">
      <c r="A23" s="25">
        <v>20</v>
      </c>
      <c r="B23" s="14" t="s">
        <v>47</v>
      </c>
      <c r="C23" s="26" t="s">
        <v>49</v>
      </c>
      <c r="D23" s="17" t="s">
        <v>51</v>
      </c>
      <c r="E23" s="14">
        <v>73</v>
      </c>
      <c r="F23" s="8">
        <f t="shared" si="0"/>
        <v>43.8</v>
      </c>
      <c r="G23" s="9">
        <v>77.2</v>
      </c>
      <c r="H23" s="9">
        <f t="shared" si="1"/>
        <v>30.880000000000003</v>
      </c>
      <c r="I23" s="9">
        <f t="shared" si="2"/>
        <v>74.68</v>
      </c>
      <c r="J23" s="10">
        <v>1</v>
      </c>
      <c r="K23" s="32">
        <v>1</v>
      </c>
      <c r="L23" s="14"/>
    </row>
    <row r="24" spans="1:12" s="12" customFormat="1" ht="27.75" customHeight="1">
      <c r="A24" s="25">
        <v>21</v>
      </c>
      <c r="B24" s="14" t="s">
        <v>48</v>
      </c>
      <c r="C24" s="26" t="s">
        <v>50</v>
      </c>
      <c r="D24" s="17" t="s">
        <v>51</v>
      </c>
      <c r="E24" s="14">
        <v>69</v>
      </c>
      <c r="F24" s="8">
        <f t="shared" si="0"/>
        <v>41.4</v>
      </c>
      <c r="G24" s="9">
        <v>81.6</v>
      </c>
      <c r="H24" s="9">
        <f t="shared" si="1"/>
        <v>32.64</v>
      </c>
      <c r="I24" s="9">
        <f t="shared" si="2"/>
        <v>74.03999999999999</v>
      </c>
      <c r="J24" s="10">
        <v>2</v>
      </c>
      <c r="K24" s="32"/>
      <c r="L24" s="14"/>
    </row>
    <row r="25" spans="1:10" ht="27.75" customHeight="1">
      <c r="A25" s="23"/>
      <c r="B25" s="19"/>
      <c r="C25" s="28"/>
      <c r="D25" s="19"/>
      <c r="E25" s="33"/>
      <c r="F25" s="33"/>
      <c r="G25" s="20"/>
      <c r="H25" s="20"/>
      <c r="I25" s="33"/>
      <c r="J25" s="33"/>
    </row>
  </sheetData>
  <sheetProtection/>
  <mergeCells count="11">
    <mergeCell ref="A1:L1"/>
    <mergeCell ref="A2:L2"/>
    <mergeCell ref="K7:K8"/>
    <mergeCell ref="K9:K10"/>
    <mergeCell ref="K4:K6"/>
    <mergeCell ref="K11:K14"/>
    <mergeCell ref="K20:K22"/>
    <mergeCell ref="K23:K24"/>
    <mergeCell ref="E25:F25"/>
    <mergeCell ref="I25:J25"/>
    <mergeCell ref="K15:K19"/>
  </mergeCells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2017-07-04T01:27:39Z</cp:lastPrinted>
  <dcterms:created xsi:type="dcterms:W3CDTF">2009-06-30T06:53:52Z</dcterms:created>
  <dcterms:modified xsi:type="dcterms:W3CDTF">2017-07-05T02:24:50Z</dcterms:modified>
  <cp:category/>
  <cp:version/>
  <cp:contentType/>
  <cp:contentStatus/>
</cp:coreProperties>
</file>