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65" windowHeight="10080" tabRatio="886" activeTab="0"/>
  </bookViews>
  <sheets>
    <sheet name="总表" sheetId="1" r:id="rId1"/>
    <sheet name="幼教1" sheetId="2" r:id="rId2"/>
    <sheet name="幼教2" sheetId="3" r:id="rId3"/>
    <sheet name="幼教3" sheetId="4" r:id="rId4"/>
    <sheet name="幼教4" sheetId="5" r:id="rId5"/>
    <sheet name="幼教5" sheetId="6" r:id="rId6"/>
    <sheet name="幼教6" sheetId="7" r:id="rId7"/>
    <sheet name="幼教7" sheetId="8" r:id="rId8"/>
    <sheet name="幼教8" sheetId="9" r:id="rId9"/>
    <sheet name="小教1" sheetId="10" r:id="rId10"/>
    <sheet name="小教2" sheetId="11" r:id="rId11"/>
    <sheet name="小教3" sheetId="12" r:id="rId12"/>
    <sheet name="小教4" sheetId="13" r:id="rId13"/>
    <sheet name="播音主持1" sheetId="14" r:id="rId14"/>
    <sheet name="播音主持2" sheetId="15" r:id="rId15"/>
    <sheet name="护士1" sheetId="16" r:id="rId16"/>
    <sheet name="护士2" sheetId="17" r:id="rId17"/>
    <sheet name="护士3" sheetId="18" r:id="rId18"/>
    <sheet name="护士4" sheetId="19" r:id="rId19"/>
    <sheet name="护士5" sheetId="20" r:id="rId20"/>
    <sheet name="护士6" sheetId="21" r:id="rId21"/>
    <sheet name="护士7" sheetId="22" r:id="rId22"/>
    <sheet name="护士8" sheetId="23" r:id="rId23"/>
    <sheet name="护士9" sheetId="24" r:id="rId24"/>
    <sheet name="临床1" sheetId="25" r:id="rId25"/>
    <sheet name="临床2" sheetId="26" r:id="rId26"/>
    <sheet name="麻醉1" sheetId="27" r:id="rId27"/>
    <sheet name="临床3" sheetId="28" r:id="rId28"/>
    <sheet name="影像1" sheetId="29" r:id="rId29"/>
    <sheet name="药剂1" sheetId="30" r:id="rId30"/>
    <sheet name="临床4" sheetId="31" r:id="rId31"/>
    <sheet name="临床5" sheetId="32" r:id="rId32"/>
    <sheet name="临床6" sheetId="33" r:id="rId33"/>
    <sheet name="麻醉2" sheetId="34" r:id="rId34"/>
    <sheet name="临床7" sheetId="35" r:id="rId35"/>
    <sheet name="临床8" sheetId="36" r:id="rId36"/>
    <sheet name="临床9" sheetId="37" r:id="rId37"/>
    <sheet name="公共卫生1" sheetId="38" r:id="rId38"/>
    <sheet name="临床10 " sheetId="39" r:id="rId39"/>
    <sheet name="公共卫生2" sheetId="40" r:id="rId40"/>
    <sheet name="临床11" sheetId="41" r:id="rId41"/>
    <sheet name="临床12" sheetId="42" r:id="rId42"/>
    <sheet name="临床13" sheetId="43" r:id="rId43"/>
    <sheet name="临床14" sheetId="44" r:id="rId44"/>
    <sheet name="临床15" sheetId="45" r:id="rId45"/>
    <sheet name="影像2" sheetId="46" r:id="rId46"/>
    <sheet name="临床16" sheetId="47" r:id="rId47"/>
    <sheet name="Sheet57" sheetId="48" r:id="rId48"/>
    <sheet name="Sheet1" sheetId="49" r:id="rId49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<sst xmlns="http://schemas.openxmlformats.org/spreadsheetml/2006/main" count="1565" uniqueCount="324">
  <si>
    <t xml:space="preserve">闻喜县公开招聘事业单位工作人员综合成绩表  </t>
  </si>
  <si>
    <t>报考
单位</t>
  </si>
  <si>
    <t>报考
岗位</t>
  </si>
  <si>
    <t>考号</t>
  </si>
  <si>
    <t>姓名</t>
  </si>
  <si>
    <t>性别</t>
  </si>
  <si>
    <t>笔试
成绩</t>
  </si>
  <si>
    <t>面试
成绩</t>
  </si>
  <si>
    <t>综合
成绩</t>
  </si>
  <si>
    <t>排名</t>
  </si>
  <si>
    <t>桐城
中心校</t>
  </si>
  <si>
    <t>幼儿教师1</t>
  </si>
  <si>
    <t>王  琳</t>
  </si>
  <si>
    <t>女</t>
  </si>
  <si>
    <t>李沛璇</t>
  </si>
  <si>
    <t>赵凤婷</t>
  </si>
  <si>
    <t>曹东菊</t>
  </si>
  <si>
    <t>冯  静</t>
  </si>
  <si>
    <t>郭雅蓉</t>
  </si>
  <si>
    <t>王丽芬</t>
  </si>
  <si>
    <t>冯嫄珺</t>
  </si>
  <si>
    <t>刘东玥</t>
  </si>
  <si>
    <t>男</t>
  </si>
  <si>
    <t>樊悦慧</t>
  </si>
  <si>
    <t>李晓瑞</t>
  </si>
  <si>
    <t>李宁宁</t>
  </si>
  <si>
    <t>郭家庄
中心校</t>
  </si>
  <si>
    <t>幼儿教师2</t>
  </si>
  <si>
    <t>史梦华</t>
  </si>
  <si>
    <t>王  晖</t>
  </si>
  <si>
    <t>杨鑫淼</t>
  </si>
  <si>
    <t>郭甜甜</t>
  </si>
  <si>
    <t>靳  苗</t>
  </si>
  <si>
    <t>乔文倩</t>
  </si>
  <si>
    <t>缺考</t>
  </si>
  <si>
    <t>河底
中心校</t>
  </si>
  <si>
    <t>幼儿教师3</t>
  </si>
  <si>
    <t>魏梦园</t>
  </si>
  <si>
    <t>曹雪丽</t>
  </si>
  <si>
    <t>谢艳青</t>
  </si>
  <si>
    <t>邓雪媛</t>
  </si>
  <si>
    <t>王丽琴</t>
  </si>
  <si>
    <t>候姣艳</t>
  </si>
  <si>
    <t>裴社
中心校</t>
  </si>
  <si>
    <t>幼儿教师4</t>
  </si>
  <si>
    <t>卫俐蓉</t>
  </si>
  <si>
    <t>吉  盼</t>
  </si>
  <si>
    <t>王  芳</t>
  </si>
  <si>
    <t>张  颖</t>
  </si>
  <si>
    <t>解舒茸</t>
  </si>
  <si>
    <t>解雅婷</t>
  </si>
  <si>
    <t>礼元
中心校</t>
  </si>
  <si>
    <t>幼儿教师5</t>
  </si>
  <si>
    <t>荆文文</t>
  </si>
  <si>
    <t>张  玺</t>
  </si>
  <si>
    <t>郭逸梅</t>
  </si>
  <si>
    <t>高泽佳</t>
  </si>
  <si>
    <t>赵小静</t>
  </si>
  <si>
    <t>赵志鹏</t>
  </si>
  <si>
    <t>侯村
中心校</t>
  </si>
  <si>
    <t>幼儿教师6</t>
  </si>
  <si>
    <t>梁  虎</t>
  </si>
  <si>
    <t>赵明月</t>
  </si>
  <si>
    <t>王闻倩</t>
  </si>
  <si>
    <t>薛  娇</t>
  </si>
  <si>
    <t>孙  菁</t>
  </si>
  <si>
    <t>王  瑾</t>
  </si>
  <si>
    <t>东镇南街小学</t>
  </si>
  <si>
    <t>幼儿教师7</t>
  </si>
  <si>
    <t>马  恺</t>
  </si>
  <si>
    <t>南倩倩</t>
  </si>
  <si>
    <t>李  涛</t>
  </si>
  <si>
    <t>解晓宁</t>
  </si>
  <si>
    <t>王  颖</t>
  </si>
  <si>
    <t>张小舟</t>
  </si>
  <si>
    <t>东镇西街小学</t>
  </si>
  <si>
    <t>幼儿教师8</t>
  </si>
  <si>
    <t>史梦莉</t>
  </si>
  <si>
    <t>杨婉玉</t>
  </si>
  <si>
    <t>李  洁</t>
  </si>
  <si>
    <t>胡亚婕</t>
  </si>
  <si>
    <t>冯镜晏</t>
  </si>
  <si>
    <t>郭丹妮</t>
  </si>
  <si>
    <t>凹底
中心校</t>
  </si>
  <si>
    <t>小学教师1</t>
  </si>
  <si>
    <t>孟鑫太</t>
  </si>
  <si>
    <t>王莎莎</t>
  </si>
  <si>
    <t>赵露菁</t>
  </si>
  <si>
    <t>高  帅</t>
  </si>
  <si>
    <t>张改莲</t>
  </si>
  <si>
    <t>张茹帆</t>
  </si>
  <si>
    <t>小学教师2</t>
  </si>
  <si>
    <t>张  茹</t>
  </si>
  <si>
    <t>高九雪</t>
  </si>
  <si>
    <t>孙  婧</t>
  </si>
  <si>
    <t>东镇
中心校</t>
  </si>
  <si>
    <t>小学教师3</t>
  </si>
  <si>
    <t>师婷婷</t>
  </si>
  <si>
    <t>卫江珊</t>
  </si>
  <si>
    <t>王怡静</t>
  </si>
  <si>
    <t>靳明亮</t>
  </si>
  <si>
    <t>曹宁鑫</t>
  </si>
  <si>
    <t>伊敏菡</t>
  </si>
  <si>
    <t>陈  静</t>
  </si>
  <si>
    <t>小学教师4</t>
  </si>
  <si>
    <t>任雅茹</t>
  </si>
  <si>
    <t>杨莎莎</t>
  </si>
  <si>
    <t>赵  倩</t>
  </si>
  <si>
    <t>丁田苗</t>
  </si>
  <si>
    <t>任  磊</t>
  </si>
  <si>
    <t>刘亚晶</t>
  </si>
  <si>
    <t>广播
电视台</t>
  </si>
  <si>
    <t>播音主持1</t>
  </si>
  <si>
    <t>张晓东</t>
  </si>
  <si>
    <t>郭  刚</t>
  </si>
  <si>
    <t>张  旸</t>
  </si>
  <si>
    <t>刘昌榕</t>
  </si>
  <si>
    <t>任钰珂</t>
  </si>
  <si>
    <t>播音主持2</t>
  </si>
  <si>
    <t>高  莹</t>
  </si>
  <si>
    <t>王  媛</t>
  </si>
  <si>
    <t>陈锦斐</t>
  </si>
  <si>
    <t>李露露</t>
  </si>
  <si>
    <t>王  静</t>
  </si>
  <si>
    <t>闻喜县人民医院</t>
  </si>
  <si>
    <t xml:space="preserve">  护士1</t>
  </si>
  <si>
    <t>薛  赛</t>
  </si>
  <si>
    <t>卫朋妮</t>
  </si>
  <si>
    <t>杨晓霞</t>
  </si>
  <si>
    <t>陈  佳</t>
  </si>
  <si>
    <t>屈兆弟</t>
  </si>
  <si>
    <t>贾慧琴</t>
  </si>
  <si>
    <t>雷潇嘎</t>
  </si>
  <si>
    <t>宁银茹</t>
  </si>
  <si>
    <t>史梦强</t>
  </si>
  <si>
    <t>兰婷艳</t>
  </si>
  <si>
    <t>陈  瑾</t>
  </si>
  <si>
    <t>朱旭婧</t>
  </si>
  <si>
    <t>叶  娇</t>
  </si>
  <si>
    <t>孙  荣</t>
  </si>
  <si>
    <t>段扬帆</t>
  </si>
  <si>
    <t>闻喜县中医院</t>
  </si>
  <si>
    <t xml:space="preserve">  护士2</t>
  </si>
  <si>
    <t>任红琴</t>
  </si>
  <si>
    <t>李玫珈</t>
  </si>
  <si>
    <t>张  雪</t>
  </si>
  <si>
    <t>桐城卫生院</t>
  </si>
  <si>
    <t xml:space="preserve">  护士3</t>
  </si>
  <si>
    <t>雷贝莉</t>
  </si>
  <si>
    <t>宋敏娜</t>
  </si>
  <si>
    <t>任  姣</t>
  </si>
  <si>
    <t>邵凯丽</t>
  </si>
  <si>
    <t>杨  琳</t>
  </si>
  <si>
    <t>李亚莉</t>
  </si>
  <si>
    <t>郭家庄卫生院</t>
  </si>
  <si>
    <t xml:space="preserve">  护士4</t>
  </si>
  <si>
    <t>范晓红</t>
  </si>
  <si>
    <t>景一波</t>
  </si>
  <si>
    <t>张质斌</t>
  </si>
  <si>
    <t>薛店卫生院</t>
  </si>
  <si>
    <t xml:space="preserve">  护士5</t>
  </si>
  <si>
    <t>翟叶莉</t>
  </si>
  <si>
    <t>张杰林</t>
  </si>
  <si>
    <t xml:space="preserve">男 </t>
  </si>
  <si>
    <t>兰甜甜</t>
  </si>
  <si>
    <t>侯村卫生院</t>
  </si>
  <si>
    <t xml:space="preserve">  护士6</t>
  </si>
  <si>
    <t>赵庆华</t>
  </si>
  <si>
    <t>赵倩倩</t>
  </si>
  <si>
    <t>卫小琴</t>
  </si>
  <si>
    <t>裴社卫生院</t>
  </si>
  <si>
    <t xml:space="preserve">  护士7</t>
  </si>
  <si>
    <t>文兴兴</t>
  </si>
  <si>
    <t>李旭辉</t>
  </si>
  <si>
    <t>雷张倩</t>
  </si>
  <si>
    <t>后宫卫生院</t>
  </si>
  <si>
    <t xml:space="preserve">  护士8</t>
  </si>
  <si>
    <t>赵红娟</t>
  </si>
  <si>
    <t>张  良</t>
  </si>
  <si>
    <t>张利霞</t>
  </si>
  <si>
    <t>石门卫生院</t>
  </si>
  <si>
    <t xml:space="preserve">  护士9</t>
  </si>
  <si>
    <t>孟晋星</t>
  </si>
  <si>
    <t>宁改娟</t>
  </si>
  <si>
    <t>宁青梅</t>
  </si>
  <si>
    <t>闻喜县
人民
医院</t>
  </si>
  <si>
    <t>临床医生1</t>
  </si>
  <si>
    <t>王转转</t>
  </si>
  <si>
    <t>王  聪</t>
  </si>
  <si>
    <t>赵  华</t>
  </si>
  <si>
    <t>李  博</t>
  </si>
  <si>
    <t>杨春莉</t>
  </si>
  <si>
    <t>张秋霞</t>
  </si>
  <si>
    <t>高  科</t>
  </si>
  <si>
    <t>闫冰洁</t>
  </si>
  <si>
    <t>李少华</t>
  </si>
  <si>
    <t>张琳琳</t>
  </si>
  <si>
    <t>吕锦妙</t>
  </si>
  <si>
    <t>柴  帅</t>
  </si>
  <si>
    <t>郝菲菲</t>
  </si>
  <si>
    <t>白珊珊</t>
  </si>
  <si>
    <t>景容鑫</t>
  </si>
  <si>
    <t>行晶晶</t>
  </si>
  <si>
    <t>侯智元</t>
  </si>
  <si>
    <t>陈  磊</t>
  </si>
  <si>
    <t>张  靖</t>
  </si>
  <si>
    <t>张鹏飞</t>
  </si>
  <si>
    <t>柳丽霞</t>
  </si>
  <si>
    <t>程晓晅</t>
  </si>
  <si>
    <t>放弃</t>
  </si>
  <si>
    <t>谷瑞霞</t>
  </si>
  <si>
    <t>高  恬</t>
  </si>
  <si>
    <t>临床医生2</t>
  </si>
  <si>
    <t>刘瑞娜</t>
  </si>
  <si>
    <t>郭景浩</t>
  </si>
  <si>
    <t>张金印</t>
  </si>
  <si>
    <t>王春莉</t>
  </si>
  <si>
    <t>薛旭鹏</t>
  </si>
  <si>
    <t>王晓鹤</t>
  </si>
  <si>
    <t>王  剑</t>
  </si>
  <si>
    <t>贾江斌</t>
  </si>
  <si>
    <t>冯  璇</t>
  </si>
  <si>
    <t>麻醉医师1</t>
  </si>
  <si>
    <t>周长江</t>
  </si>
  <si>
    <t>闻喜县
中医院</t>
  </si>
  <si>
    <t>临床医生3</t>
  </si>
  <si>
    <t>雷慧君</t>
  </si>
  <si>
    <t>卫王凯</t>
  </si>
  <si>
    <t>张瑞凯</t>
  </si>
  <si>
    <t>牟锁娥</t>
  </si>
  <si>
    <t>石  坚</t>
  </si>
  <si>
    <t>贾小红</t>
  </si>
  <si>
    <t>影像医师1</t>
  </si>
  <si>
    <t>郑  贞</t>
  </si>
  <si>
    <t>吴金婷</t>
  </si>
  <si>
    <t>樊  皎</t>
  </si>
  <si>
    <t xml:space="preserve"> 药剂师1</t>
  </si>
  <si>
    <t>王秀秀</t>
  </si>
  <si>
    <t>张九斤</t>
  </si>
  <si>
    <t>马永敏</t>
  </si>
  <si>
    <t>桐城
卫生院</t>
  </si>
  <si>
    <t>临床医生4</t>
  </si>
  <si>
    <t>张艳丽</t>
  </si>
  <si>
    <t>柴晓洁</t>
  </si>
  <si>
    <t>王  瑞</t>
  </si>
  <si>
    <t>郭家庄
卫生院</t>
  </si>
  <si>
    <t xml:space="preserve">临床医生5
</t>
  </si>
  <si>
    <t>贺兴伟</t>
  </si>
  <si>
    <t>杨晓恒</t>
  </si>
  <si>
    <t>张晓霞</t>
  </si>
  <si>
    <t>凹底
卫生院</t>
  </si>
  <si>
    <t>临床医生6</t>
  </si>
  <si>
    <t>尚彦明</t>
  </si>
  <si>
    <t>王冬娟</t>
  </si>
  <si>
    <t>薛再兴</t>
  </si>
  <si>
    <t>王俊红</t>
  </si>
  <si>
    <t>黄竞乐</t>
  </si>
  <si>
    <t>东镇
卫生院</t>
  </si>
  <si>
    <t>麻醉医师2</t>
  </si>
  <si>
    <t>裴志峰</t>
  </si>
  <si>
    <t>临床医生7</t>
  </si>
  <si>
    <t>宁永兵</t>
  </si>
  <si>
    <t>王  鑫</t>
  </si>
  <si>
    <t>李贞彦</t>
  </si>
  <si>
    <t>李春燕</t>
  </si>
  <si>
    <t>王丽丽</t>
  </si>
  <si>
    <t>薛店
卫生院</t>
  </si>
  <si>
    <t>临床医生8</t>
  </si>
  <si>
    <t>薛婷婷</t>
  </si>
  <si>
    <t>王福生</t>
  </si>
  <si>
    <t>神柏
卫生院</t>
  </si>
  <si>
    <t>临床医生9</t>
  </si>
  <si>
    <t>陈立东</t>
  </si>
  <si>
    <t>程  帅</t>
  </si>
  <si>
    <t>柴  瑞</t>
  </si>
  <si>
    <t>公共卫生1</t>
  </si>
  <si>
    <t>孙  冉</t>
  </si>
  <si>
    <t>王  亮</t>
  </si>
  <si>
    <t>阳隅
卫生院</t>
  </si>
  <si>
    <t>临床医生10</t>
  </si>
  <si>
    <t>赵王秀</t>
  </si>
  <si>
    <t>周少鹏</t>
  </si>
  <si>
    <t>公共卫生2</t>
  </si>
  <si>
    <t>乔洁星</t>
  </si>
  <si>
    <t>礼元
卫生院</t>
  </si>
  <si>
    <t>临床医生11</t>
  </si>
  <si>
    <t>王蓓蓓</t>
  </si>
  <si>
    <t>宁婷婷</t>
  </si>
  <si>
    <t>郭小俊</t>
  </si>
  <si>
    <t>贾引妙</t>
  </si>
  <si>
    <t>临床医生12</t>
  </si>
  <si>
    <t>杨巧玲</t>
  </si>
  <si>
    <t>裴社
卫生院</t>
  </si>
  <si>
    <t>临床医生13</t>
  </si>
  <si>
    <t>刘晓明</t>
  </si>
  <si>
    <t>王  磊</t>
  </si>
  <si>
    <t>程  英</t>
  </si>
  <si>
    <t>后宫
卫生院</t>
  </si>
  <si>
    <t>临床医生14</t>
  </si>
  <si>
    <t>张洁晶</t>
  </si>
  <si>
    <t>王田田</t>
  </si>
  <si>
    <t>常海丽</t>
  </si>
  <si>
    <t>河底
卫生院</t>
  </si>
  <si>
    <t>临床医生15</t>
  </si>
  <si>
    <t>白  洁</t>
  </si>
  <si>
    <t>武燕华</t>
  </si>
  <si>
    <t>程丽丽</t>
  </si>
  <si>
    <t>影像医师2</t>
  </si>
  <si>
    <t>许俊俊</t>
  </si>
  <si>
    <t>杨  栋</t>
  </si>
  <si>
    <t>石门
卫生院</t>
  </si>
  <si>
    <t>临床医生16</t>
  </si>
  <si>
    <t>刘竹叶</t>
  </si>
  <si>
    <t>王高飞</t>
  </si>
  <si>
    <t>成千姿</t>
  </si>
  <si>
    <t>报考单位</t>
  </si>
  <si>
    <t>报考岗位</t>
  </si>
  <si>
    <t>笔试成绩</t>
  </si>
  <si>
    <t>面试成绩</t>
  </si>
  <si>
    <t>综合成绩</t>
  </si>
  <si>
    <t>桐城镇卫生院</t>
  </si>
  <si>
    <t>临床医生5</t>
  </si>
  <si>
    <t>神柏卫生院</t>
  </si>
  <si>
    <t>侯村
卫生院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</si>
</sst>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7">
    <font>
      <sz val="12"/>
      <name val="宋体"/>
      <family val="0"/>
    </font>
    <font>
      <b/>
      <sz val="22"/>
      <name val="宋体"/>
      <family val="0"/>
    </font>
    <font>
      <sz val="16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name val="黑体"/>
      <family val="0"/>
    </font>
    <font>
      <sz val="11"/>
      <name val="仿宋_GB2312"/>
      <family val="3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0" borderId="0">
      <alignment/>
      <protection/>
    </xf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63" applyFont="1" applyBorder="1" applyAlignment="1">
      <alignment horizontal="center" vertical="center"/>
      <protection/>
    </xf>
    <xf numFmtId="176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9" xfId="63" applyFont="1" applyBorder="1" applyAlignment="1">
      <alignment horizontal="center" vertical="center"/>
      <protection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63" applyFont="1" applyBorder="1" applyAlignment="1">
      <alignment horizontal="center" vertical="center"/>
      <protection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8"/>
  <sheetViews>
    <sheetView tabSelected="1" zoomScale="120" zoomScaleNormal="120" workbookViewId="0" topLeftCell="A1">
      <pane ySplit="2" topLeftCell="A3" activePane="bottomLeft" state="frozen"/>
      <selection pane="bottomLeft" activeCell="A3" sqref="A3:A14"/>
    </sheetView>
  </sheetViews>
  <sheetFormatPr defaultColWidth="9.00390625" defaultRowHeight="14.25"/>
  <cols>
    <col min="1" max="1" width="11.00390625" style="16" customWidth="1"/>
    <col min="2" max="2" width="11.50390625" style="16" customWidth="1"/>
    <col min="3" max="3" width="9.875" style="0" customWidth="1"/>
    <col min="4" max="4" width="12.25390625" style="0" customWidth="1"/>
    <col min="5" max="5" width="8.125" style="0" customWidth="1"/>
    <col min="6" max="10" width="11.50390625" style="0" customWidth="1"/>
    <col min="11" max="11" width="9.00390625" style="0" customWidth="1"/>
  </cols>
  <sheetData>
    <row r="1" spans="1:11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>
        <v>0.6</v>
      </c>
      <c r="H2" s="5" t="s">
        <v>7</v>
      </c>
      <c r="I2" s="6">
        <v>0.4</v>
      </c>
      <c r="J2" s="3" t="s">
        <v>8</v>
      </c>
      <c r="K2" s="5" t="s">
        <v>9</v>
      </c>
    </row>
    <row r="3" spans="1:11" ht="21" customHeight="1">
      <c r="A3" s="7" t="s">
        <v>10</v>
      </c>
      <c r="B3" s="7" t="s">
        <v>11</v>
      </c>
      <c r="C3" s="8">
        <v>10188</v>
      </c>
      <c r="D3" s="8" t="s">
        <v>12</v>
      </c>
      <c r="E3" s="9" t="s">
        <v>13</v>
      </c>
      <c r="F3" s="34">
        <v>78.1</v>
      </c>
      <c r="G3" s="35">
        <f>F3*0.6</f>
        <v>46.85999999999999</v>
      </c>
      <c r="H3" s="36">
        <v>92.54</v>
      </c>
      <c r="I3" s="45">
        <v>37.016000000000005</v>
      </c>
      <c r="J3" s="45">
        <v>83.876</v>
      </c>
      <c r="K3" s="36">
        <v>1</v>
      </c>
    </row>
    <row r="4" spans="1:11" ht="21" customHeight="1">
      <c r="A4" s="7"/>
      <c r="B4" s="7"/>
      <c r="C4" s="8">
        <v>10102</v>
      </c>
      <c r="D4" s="8" t="s">
        <v>14</v>
      </c>
      <c r="E4" s="9" t="s">
        <v>13</v>
      </c>
      <c r="F4" s="34">
        <v>73.1</v>
      </c>
      <c r="G4" s="35">
        <f>F4*0.6</f>
        <v>43.85999999999999</v>
      </c>
      <c r="H4" s="36">
        <v>93.32</v>
      </c>
      <c r="I4" s="45">
        <v>37.327999999999996</v>
      </c>
      <c r="J4" s="45">
        <v>81.18799999999999</v>
      </c>
      <c r="K4" s="36">
        <v>2</v>
      </c>
    </row>
    <row r="5" spans="1:11" ht="21" customHeight="1">
      <c r="A5" s="7"/>
      <c r="B5" s="7"/>
      <c r="C5" s="8">
        <v>10153</v>
      </c>
      <c r="D5" s="8" t="s">
        <v>15</v>
      </c>
      <c r="E5" s="9" t="s">
        <v>13</v>
      </c>
      <c r="F5" s="34">
        <v>75.7</v>
      </c>
      <c r="G5" s="35">
        <f>F5*0.6</f>
        <v>45.42</v>
      </c>
      <c r="H5" s="36">
        <v>88.34</v>
      </c>
      <c r="I5" s="45">
        <v>35.336000000000006</v>
      </c>
      <c r="J5" s="45">
        <v>80.756</v>
      </c>
      <c r="K5" s="36">
        <v>3</v>
      </c>
    </row>
    <row r="6" spans="1:11" ht="21" customHeight="1">
      <c r="A6" s="7"/>
      <c r="B6" s="7"/>
      <c r="C6" s="8">
        <v>10150</v>
      </c>
      <c r="D6" s="8" t="s">
        <v>16</v>
      </c>
      <c r="E6" s="9" t="s">
        <v>13</v>
      </c>
      <c r="F6" s="34">
        <v>73.7</v>
      </c>
      <c r="G6" s="35">
        <f>F6*0.6</f>
        <v>44.22</v>
      </c>
      <c r="H6" s="36">
        <v>90.02</v>
      </c>
      <c r="I6" s="45">
        <v>36.008</v>
      </c>
      <c r="J6" s="45">
        <v>80.22800000000001</v>
      </c>
      <c r="K6" s="36">
        <v>4</v>
      </c>
    </row>
    <row r="7" spans="1:11" ht="21" customHeight="1">
      <c r="A7" s="7"/>
      <c r="B7" s="7"/>
      <c r="C7" s="8">
        <v>10108</v>
      </c>
      <c r="D7" s="8" t="s">
        <v>17</v>
      </c>
      <c r="E7" s="9" t="s">
        <v>13</v>
      </c>
      <c r="F7" s="34">
        <v>71</v>
      </c>
      <c r="G7" s="35">
        <f>F7*0.6</f>
        <v>42.6</v>
      </c>
      <c r="H7" s="36">
        <v>93.42</v>
      </c>
      <c r="I7" s="45">
        <v>37.368</v>
      </c>
      <c r="J7" s="45">
        <v>79.968</v>
      </c>
      <c r="K7" s="36">
        <v>5</v>
      </c>
    </row>
    <row r="8" spans="1:11" ht="21" customHeight="1">
      <c r="A8" s="7"/>
      <c r="B8" s="7"/>
      <c r="C8" s="8">
        <v>10093</v>
      </c>
      <c r="D8" s="8" t="s">
        <v>18</v>
      </c>
      <c r="E8" s="9" t="s">
        <v>13</v>
      </c>
      <c r="F8" s="34">
        <v>72</v>
      </c>
      <c r="G8" s="35">
        <f>F8*0.6</f>
        <v>43.199999999999996</v>
      </c>
      <c r="H8" s="36">
        <v>91.16</v>
      </c>
      <c r="I8" s="45">
        <v>36.464</v>
      </c>
      <c r="J8" s="45">
        <v>79.66399999999999</v>
      </c>
      <c r="K8" s="36">
        <v>6</v>
      </c>
    </row>
    <row r="9" spans="1:11" ht="21" customHeight="1">
      <c r="A9" s="7"/>
      <c r="B9" s="7"/>
      <c r="C9" s="8">
        <v>10198</v>
      </c>
      <c r="D9" s="8" t="s">
        <v>19</v>
      </c>
      <c r="E9" s="9" t="s">
        <v>13</v>
      </c>
      <c r="F9" s="34">
        <v>70.5</v>
      </c>
      <c r="G9" s="35">
        <f>F9*0.6</f>
        <v>42.3</v>
      </c>
      <c r="H9" s="36">
        <v>93.24</v>
      </c>
      <c r="I9" s="45">
        <v>37.296</v>
      </c>
      <c r="J9" s="45">
        <v>79.596</v>
      </c>
      <c r="K9" s="36">
        <v>7</v>
      </c>
    </row>
    <row r="10" spans="1:11" ht="21" customHeight="1">
      <c r="A10" s="7"/>
      <c r="B10" s="7"/>
      <c r="C10" s="8">
        <v>10015</v>
      </c>
      <c r="D10" s="8" t="s">
        <v>20</v>
      </c>
      <c r="E10" s="9" t="s">
        <v>13</v>
      </c>
      <c r="F10" s="34">
        <v>70.3</v>
      </c>
      <c r="G10" s="35">
        <f>F10*0.6</f>
        <v>42.18</v>
      </c>
      <c r="H10" s="36">
        <v>91.84</v>
      </c>
      <c r="I10" s="45">
        <v>36.736000000000004</v>
      </c>
      <c r="J10" s="45">
        <v>78.916</v>
      </c>
      <c r="K10" s="36">
        <v>8</v>
      </c>
    </row>
    <row r="11" spans="1:11" ht="21" customHeight="1">
      <c r="A11" s="7"/>
      <c r="B11" s="7"/>
      <c r="C11" s="8">
        <v>10002</v>
      </c>
      <c r="D11" s="8" t="s">
        <v>21</v>
      </c>
      <c r="E11" s="9" t="s">
        <v>22</v>
      </c>
      <c r="F11" s="34">
        <v>70.4</v>
      </c>
      <c r="G11" s="35">
        <f>F11*0.6</f>
        <v>42.24</v>
      </c>
      <c r="H11" s="36">
        <v>91.44</v>
      </c>
      <c r="I11" s="45">
        <v>36.576</v>
      </c>
      <c r="J11" s="45">
        <v>78.816</v>
      </c>
      <c r="K11" s="36">
        <v>9</v>
      </c>
    </row>
    <row r="12" spans="1:11" ht="21" customHeight="1">
      <c r="A12" s="7"/>
      <c r="B12" s="7"/>
      <c r="C12" s="8">
        <v>10162</v>
      </c>
      <c r="D12" s="8" t="s">
        <v>23</v>
      </c>
      <c r="E12" s="9" t="s">
        <v>13</v>
      </c>
      <c r="F12" s="34">
        <v>69.7</v>
      </c>
      <c r="G12" s="35">
        <f>F12*0.6</f>
        <v>41.82</v>
      </c>
      <c r="H12" s="37">
        <v>92.14</v>
      </c>
      <c r="I12" s="45">
        <v>36.856</v>
      </c>
      <c r="J12" s="45">
        <v>78.676</v>
      </c>
      <c r="K12" s="36">
        <v>10</v>
      </c>
    </row>
    <row r="13" spans="1:11" ht="21" customHeight="1">
      <c r="A13" s="7"/>
      <c r="B13" s="7"/>
      <c r="C13" s="8">
        <v>10205</v>
      </c>
      <c r="D13" s="8" t="s">
        <v>24</v>
      </c>
      <c r="E13" s="9" t="s">
        <v>13</v>
      </c>
      <c r="F13" s="34">
        <v>72.9</v>
      </c>
      <c r="G13" s="35">
        <f>F13*0.6</f>
        <v>43.74</v>
      </c>
      <c r="H13" s="36">
        <v>85.5</v>
      </c>
      <c r="I13" s="45">
        <v>34.2</v>
      </c>
      <c r="J13" s="45">
        <v>77.94</v>
      </c>
      <c r="K13" s="36">
        <v>11</v>
      </c>
    </row>
    <row r="14" spans="1:11" ht="21" customHeight="1">
      <c r="A14" s="7"/>
      <c r="B14" s="7"/>
      <c r="C14" s="8">
        <v>10022</v>
      </c>
      <c r="D14" s="8" t="s">
        <v>25</v>
      </c>
      <c r="E14" s="9" t="s">
        <v>13</v>
      </c>
      <c r="F14" s="34">
        <v>70.7</v>
      </c>
      <c r="G14" s="35">
        <f>F14*0.6</f>
        <v>42.42</v>
      </c>
      <c r="H14" s="36">
        <v>88</v>
      </c>
      <c r="I14" s="45">
        <v>35.2</v>
      </c>
      <c r="J14" s="45">
        <v>77.62</v>
      </c>
      <c r="K14" s="36">
        <v>12</v>
      </c>
    </row>
    <row r="15" spans="1:11" ht="21" customHeight="1">
      <c r="A15" s="7" t="s">
        <v>26</v>
      </c>
      <c r="B15" s="7" t="s">
        <v>27</v>
      </c>
      <c r="C15" s="8">
        <v>10272</v>
      </c>
      <c r="D15" s="8" t="s">
        <v>28</v>
      </c>
      <c r="E15" s="9" t="s">
        <v>13</v>
      </c>
      <c r="F15" s="34">
        <v>73.5</v>
      </c>
      <c r="G15" s="35">
        <f>F15*0.6</f>
        <v>44.1</v>
      </c>
      <c r="H15" s="36">
        <v>92.84</v>
      </c>
      <c r="I15" s="45">
        <v>37.136</v>
      </c>
      <c r="J15" s="45">
        <v>81.236</v>
      </c>
      <c r="K15" s="36">
        <v>1</v>
      </c>
    </row>
    <row r="16" spans="1:11" ht="21" customHeight="1">
      <c r="A16" s="7"/>
      <c r="B16" s="7"/>
      <c r="C16" s="8">
        <v>10031</v>
      </c>
      <c r="D16" s="8" t="s">
        <v>29</v>
      </c>
      <c r="E16" s="9" t="s">
        <v>22</v>
      </c>
      <c r="F16" s="34">
        <v>67.7</v>
      </c>
      <c r="G16" s="35">
        <f>F16*0.6</f>
        <v>40.62</v>
      </c>
      <c r="H16" s="36">
        <v>92.62</v>
      </c>
      <c r="I16" s="45">
        <v>37.048</v>
      </c>
      <c r="J16" s="45">
        <v>77.668</v>
      </c>
      <c r="K16" s="36">
        <v>2</v>
      </c>
    </row>
    <row r="17" spans="1:20" ht="21" customHeight="1">
      <c r="A17" s="7"/>
      <c r="B17" s="7"/>
      <c r="C17" s="8">
        <v>10135</v>
      </c>
      <c r="D17" s="8" t="s">
        <v>30</v>
      </c>
      <c r="E17" s="9" t="s">
        <v>13</v>
      </c>
      <c r="F17" s="34">
        <v>70.6</v>
      </c>
      <c r="G17" s="35">
        <f>F17*0.6</f>
        <v>42.35999999999999</v>
      </c>
      <c r="H17" s="36">
        <v>86.82</v>
      </c>
      <c r="I17" s="45">
        <v>34.728</v>
      </c>
      <c r="J17" s="45">
        <v>77.088</v>
      </c>
      <c r="K17" s="36">
        <v>3</v>
      </c>
      <c r="P17" s="46"/>
      <c r="Q17" s="48"/>
      <c r="R17" s="48"/>
      <c r="S17" s="48"/>
      <c r="T17" s="48"/>
    </row>
    <row r="18" spans="1:20" ht="21" customHeight="1">
      <c r="A18" s="7"/>
      <c r="B18" s="7"/>
      <c r="C18" s="8">
        <v>10218</v>
      </c>
      <c r="D18" s="8" t="s">
        <v>31</v>
      </c>
      <c r="E18" s="9" t="s">
        <v>13</v>
      </c>
      <c r="F18" s="34">
        <v>67.4</v>
      </c>
      <c r="G18" s="35">
        <f>F18*0.6</f>
        <v>40.440000000000005</v>
      </c>
      <c r="H18" s="37">
        <v>88.88</v>
      </c>
      <c r="I18" s="45">
        <v>35.552</v>
      </c>
      <c r="J18" s="45">
        <v>75.992</v>
      </c>
      <c r="K18" s="36">
        <v>4</v>
      </c>
      <c r="P18" s="46"/>
      <c r="Q18" s="48"/>
      <c r="R18" s="48"/>
      <c r="S18" s="48"/>
      <c r="T18" s="48"/>
    </row>
    <row r="19" spans="1:20" ht="21" customHeight="1">
      <c r="A19" s="7"/>
      <c r="B19" s="7"/>
      <c r="C19" s="8">
        <v>10023</v>
      </c>
      <c r="D19" s="8" t="s">
        <v>32</v>
      </c>
      <c r="E19" s="9" t="s">
        <v>13</v>
      </c>
      <c r="F19" s="34">
        <v>67</v>
      </c>
      <c r="G19" s="35">
        <f>F19*0.6</f>
        <v>40.199999999999996</v>
      </c>
      <c r="H19" s="36">
        <v>89.3</v>
      </c>
      <c r="I19" s="45">
        <v>35.72</v>
      </c>
      <c r="J19" s="45">
        <v>75.91999999999999</v>
      </c>
      <c r="K19" s="36">
        <v>5</v>
      </c>
      <c r="P19" s="46"/>
      <c r="Q19" s="46"/>
      <c r="R19" s="46"/>
      <c r="S19" s="48"/>
      <c r="T19" s="48"/>
    </row>
    <row r="20" spans="1:20" ht="21" customHeight="1">
      <c r="A20" s="7"/>
      <c r="B20" s="7"/>
      <c r="C20" s="8">
        <v>10271</v>
      </c>
      <c r="D20" s="8" t="s">
        <v>33</v>
      </c>
      <c r="E20" s="9" t="s">
        <v>13</v>
      </c>
      <c r="F20" s="34">
        <v>67.7</v>
      </c>
      <c r="G20" s="35">
        <f>F20*0.6</f>
        <v>40.62</v>
      </c>
      <c r="H20" s="36" t="s">
        <v>34</v>
      </c>
      <c r="I20" s="45"/>
      <c r="J20" s="45"/>
      <c r="K20" s="36"/>
      <c r="P20" s="46"/>
      <c r="Q20" s="48"/>
      <c r="R20" s="48"/>
      <c r="S20" s="48"/>
      <c r="T20" s="48"/>
    </row>
    <row r="21" spans="1:20" ht="21" customHeight="1">
      <c r="A21" s="38"/>
      <c r="B21" s="38"/>
      <c r="C21" s="39"/>
      <c r="D21" s="39"/>
      <c r="E21" s="40"/>
      <c r="F21" s="41"/>
      <c r="G21" s="42"/>
      <c r="H21" s="43"/>
      <c r="I21" s="47"/>
      <c r="J21" s="47"/>
      <c r="K21" s="43"/>
      <c r="P21" s="46"/>
      <c r="Q21" s="48"/>
      <c r="R21" s="48"/>
      <c r="S21" s="48"/>
      <c r="T21" s="48"/>
    </row>
    <row r="22" spans="1:20" ht="21" customHeight="1">
      <c r="A22" s="7" t="s">
        <v>35</v>
      </c>
      <c r="B22" s="7" t="s">
        <v>36</v>
      </c>
      <c r="C22" s="8">
        <v>10171</v>
      </c>
      <c r="D22" s="8" t="s">
        <v>37</v>
      </c>
      <c r="E22" s="9" t="s">
        <v>13</v>
      </c>
      <c r="F22" s="34">
        <v>74.7</v>
      </c>
      <c r="G22" s="35">
        <f>F22*0.6</f>
        <v>44.82</v>
      </c>
      <c r="H22" s="36">
        <v>89.4</v>
      </c>
      <c r="I22" s="45">
        <v>35.760000000000005</v>
      </c>
      <c r="J22" s="45">
        <v>80.58000000000001</v>
      </c>
      <c r="K22" s="36">
        <v>1</v>
      </c>
      <c r="P22" s="46"/>
      <c r="Q22" s="48"/>
      <c r="R22" s="48"/>
      <c r="S22" s="48"/>
      <c r="T22" s="48"/>
    </row>
    <row r="23" spans="1:20" ht="21" customHeight="1">
      <c r="A23" s="7"/>
      <c r="B23" s="7"/>
      <c r="C23" s="8">
        <v>10193</v>
      </c>
      <c r="D23" s="8" t="s">
        <v>38</v>
      </c>
      <c r="E23" s="9" t="s">
        <v>13</v>
      </c>
      <c r="F23" s="34">
        <v>74.4</v>
      </c>
      <c r="G23" s="35">
        <f>F23*0.6</f>
        <v>44.64</v>
      </c>
      <c r="H23" s="36">
        <v>87.86</v>
      </c>
      <c r="I23" s="45">
        <v>35.144</v>
      </c>
      <c r="J23" s="45">
        <v>79.78399999999999</v>
      </c>
      <c r="K23" s="36">
        <v>2</v>
      </c>
      <c r="P23" s="46"/>
      <c r="Q23" s="48"/>
      <c r="R23" s="48"/>
      <c r="S23" s="48"/>
      <c r="T23" s="48"/>
    </row>
    <row r="24" spans="1:20" ht="21" customHeight="1">
      <c r="A24" s="7"/>
      <c r="B24" s="7"/>
      <c r="C24" s="8">
        <v>10214</v>
      </c>
      <c r="D24" s="8" t="s">
        <v>39</v>
      </c>
      <c r="E24" s="9" t="s">
        <v>13</v>
      </c>
      <c r="F24" s="34">
        <v>68.7</v>
      </c>
      <c r="G24" s="35">
        <f>F24*0.6</f>
        <v>41.22</v>
      </c>
      <c r="H24" s="37">
        <v>92.34</v>
      </c>
      <c r="I24" s="45">
        <v>36.936</v>
      </c>
      <c r="J24" s="45">
        <v>78.156</v>
      </c>
      <c r="K24" s="36">
        <v>3</v>
      </c>
      <c r="P24" s="46"/>
      <c r="Q24" s="48"/>
      <c r="R24" s="48"/>
      <c r="S24" s="48"/>
      <c r="T24" s="48"/>
    </row>
    <row r="25" spans="1:20" ht="21" customHeight="1">
      <c r="A25" s="7"/>
      <c r="B25" s="7"/>
      <c r="C25" s="8">
        <v>10028</v>
      </c>
      <c r="D25" s="8" t="s">
        <v>40</v>
      </c>
      <c r="E25" s="9" t="s">
        <v>13</v>
      </c>
      <c r="F25" s="34">
        <v>72.4</v>
      </c>
      <c r="G25" s="35">
        <f>F25*0.6</f>
        <v>43.440000000000005</v>
      </c>
      <c r="H25" s="37">
        <v>86.16</v>
      </c>
      <c r="I25" s="45">
        <v>34.464</v>
      </c>
      <c r="J25" s="45">
        <v>77.904</v>
      </c>
      <c r="K25" s="36">
        <v>4</v>
      </c>
      <c r="P25" s="46"/>
      <c r="Q25" s="48"/>
      <c r="R25" s="48"/>
      <c r="S25" s="48"/>
      <c r="T25" s="48"/>
    </row>
    <row r="26" spans="1:20" ht="21" customHeight="1">
      <c r="A26" s="7"/>
      <c r="B26" s="7"/>
      <c r="C26" s="8">
        <v>10224</v>
      </c>
      <c r="D26" s="8" t="s">
        <v>41</v>
      </c>
      <c r="E26" s="9" t="s">
        <v>13</v>
      </c>
      <c r="F26" s="34">
        <v>67.7</v>
      </c>
      <c r="G26" s="35">
        <f>F26*0.6</f>
        <v>40.62</v>
      </c>
      <c r="H26" s="36">
        <v>86.94</v>
      </c>
      <c r="I26" s="45">
        <v>34.776</v>
      </c>
      <c r="J26" s="45">
        <v>75.396</v>
      </c>
      <c r="K26" s="36">
        <v>5</v>
      </c>
      <c r="P26" s="46"/>
      <c r="Q26" s="48"/>
      <c r="R26" s="48"/>
      <c r="S26" s="48"/>
      <c r="T26" s="48"/>
    </row>
    <row r="27" spans="1:20" ht="21" customHeight="1">
      <c r="A27" s="7"/>
      <c r="B27" s="7"/>
      <c r="C27" s="8">
        <v>10242</v>
      </c>
      <c r="D27" s="8" t="s">
        <v>42</v>
      </c>
      <c r="E27" s="9" t="s">
        <v>13</v>
      </c>
      <c r="F27" s="34">
        <v>68</v>
      </c>
      <c r="G27" s="35">
        <f>F27*0.6</f>
        <v>40.8</v>
      </c>
      <c r="H27" s="36">
        <v>84.34</v>
      </c>
      <c r="I27" s="45">
        <v>33.736000000000004</v>
      </c>
      <c r="J27" s="45">
        <v>74.536</v>
      </c>
      <c r="K27" s="36">
        <v>6</v>
      </c>
      <c r="P27" s="46"/>
      <c r="Q27" s="48"/>
      <c r="R27" s="48"/>
      <c r="S27" s="48"/>
      <c r="T27" s="48"/>
    </row>
    <row r="28" spans="1:20" ht="21" customHeight="1">
      <c r="A28" s="7" t="s">
        <v>43</v>
      </c>
      <c r="B28" s="7" t="s">
        <v>44</v>
      </c>
      <c r="C28" s="8">
        <v>10187</v>
      </c>
      <c r="D28" s="8" t="s">
        <v>45</v>
      </c>
      <c r="E28" s="9" t="s">
        <v>13</v>
      </c>
      <c r="F28" s="34">
        <v>70.1</v>
      </c>
      <c r="G28" s="35">
        <f>F28*0.6</f>
        <v>42.059999999999995</v>
      </c>
      <c r="H28" s="37">
        <v>90.8</v>
      </c>
      <c r="I28" s="45">
        <v>36.32</v>
      </c>
      <c r="J28" s="45">
        <v>78.38</v>
      </c>
      <c r="K28" s="36">
        <v>1</v>
      </c>
      <c r="P28" s="46"/>
      <c r="Q28" s="48"/>
      <c r="R28" s="48"/>
      <c r="S28" s="48"/>
      <c r="T28" s="48"/>
    </row>
    <row r="29" spans="1:20" ht="21" customHeight="1">
      <c r="A29" s="7"/>
      <c r="B29" s="7"/>
      <c r="C29" s="8">
        <v>10243</v>
      </c>
      <c r="D29" s="8" t="s">
        <v>46</v>
      </c>
      <c r="E29" s="9" t="s">
        <v>13</v>
      </c>
      <c r="F29" s="34">
        <v>71.3</v>
      </c>
      <c r="G29" s="35">
        <f>F29*0.6</f>
        <v>42.779999999999994</v>
      </c>
      <c r="H29" s="37">
        <v>88.66</v>
      </c>
      <c r="I29" s="45">
        <v>35.464</v>
      </c>
      <c r="J29" s="45">
        <v>78.244</v>
      </c>
      <c r="K29" s="36">
        <v>2</v>
      </c>
      <c r="P29" s="46"/>
      <c r="Q29" s="48"/>
      <c r="R29" s="48"/>
      <c r="S29" s="48"/>
      <c r="T29" s="48"/>
    </row>
    <row r="30" spans="1:20" ht="21" customHeight="1">
      <c r="A30" s="7"/>
      <c r="B30" s="7"/>
      <c r="C30" s="8">
        <v>10087</v>
      </c>
      <c r="D30" s="8" t="s">
        <v>47</v>
      </c>
      <c r="E30" s="9" t="s">
        <v>13</v>
      </c>
      <c r="F30" s="34">
        <v>71.4</v>
      </c>
      <c r="G30" s="35">
        <f>F30*0.6</f>
        <v>42.84</v>
      </c>
      <c r="H30" s="36">
        <v>88.4</v>
      </c>
      <c r="I30" s="45">
        <v>35.36000000000001</v>
      </c>
      <c r="J30" s="45">
        <v>78.20000000000002</v>
      </c>
      <c r="K30" s="36">
        <v>3</v>
      </c>
      <c r="P30" s="46"/>
      <c r="Q30" s="48"/>
      <c r="R30" s="48"/>
      <c r="S30" s="48"/>
      <c r="T30" s="48"/>
    </row>
    <row r="31" spans="1:20" ht="21" customHeight="1">
      <c r="A31" s="7"/>
      <c r="B31" s="7"/>
      <c r="C31" s="8">
        <v>10269</v>
      </c>
      <c r="D31" s="8" t="s">
        <v>48</v>
      </c>
      <c r="E31" s="9" t="s">
        <v>13</v>
      </c>
      <c r="F31" s="34">
        <v>70.3</v>
      </c>
      <c r="G31" s="35">
        <f>F31*0.6</f>
        <v>42.18</v>
      </c>
      <c r="H31" s="37">
        <v>89.92</v>
      </c>
      <c r="I31" s="45">
        <v>35.968</v>
      </c>
      <c r="J31" s="45">
        <v>78.148</v>
      </c>
      <c r="K31" s="36">
        <v>4</v>
      </c>
      <c r="P31" s="46"/>
      <c r="Q31" s="48"/>
      <c r="R31" s="48"/>
      <c r="S31" s="48"/>
      <c r="T31" s="48"/>
    </row>
    <row r="32" spans="1:20" ht="21" customHeight="1">
      <c r="A32" s="7"/>
      <c r="B32" s="7"/>
      <c r="C32" s="8">
        <v>10236</v>
      </c>
      <c r="D32" s="8" t="s">
        <v>49</v>
      </c>
      <c r="E32" s="9" t="s">
        <v>13</v>
      </c>
      <c r="F32" s="34">
        <v>70.7</v>
      </c>
      <c r="G32" s="35">
        <f>F32*0.6</f>
        <v>42.42</v>
      </c>
      <c r="H32" s="36">
        <v>87.9</v>
      </c>
      <c r="I32" s="45">
        <v>35.160000000000004</v>
      </c>
      <c r="J32" s="45">
        <v>77.58000000000001</v>
      </c>
      <c r="K32" s="36">
        <v>5</v>
      </c>
      <c r="P32" s="46"/>
      <c r="Q32" s="48"/>
      <c r="R32" s="48"/>
      <c r="S32" s="48"/>
      <c r="T32" s="48"/>
    </row>
    <row r="33" spans="1:20" ht="21" customHeight="1">
      <c r="A33" s="7"/>
      <c r="B33" s="7"/>
      <c r="C33" s="8">
        <v>10081</v>
      </c>
      <c r="D33" s="8" t="s">
        <v>50</v>
      </c>
      <c r="E33" s="9" t="s">
        <v>13</v>
      </c>
      <c r="F33" s="34">
        <v>71.2</v>
      </c>
      <c r="G33" s="35">
        <f>F33*0.6</f>
        <v>42.72</v>
      </c>
      <c r="H33" s="36" t="s">
        <v>34</v>
      </c>
      <c r="I33" s="45"/>
      <c r="J33" s="45"/>
      <c r="K33" s="36">
        <v>6</v>
      </c>
      <c r="P33" s="46"/>
      <c r="Q33" s="48"/>
      <c r="R33" s="48"/>
      <c r="S33" s="48"/>
      <c r="T33" s="48"/>
    </row>
    <row r="34" spans="1:20" ht="21" customHeight="1">
      <c r="A34" s="7" t="s">
        <v>51</v>
      </c>
      <c r="B34" s="7" t="s">
        <v>52</v>
      </c>
      <c r="C34" s="8">
        <v>10066</v>
      </c>
      <c r="D34" s="8" t="s">
        <v>53</v>
      </c>
      <c r="E34" s="9" t="s">
        <v>13</v>
      </c>
      <c r="F34" s="34">
        <v>75.1</v>
      </c>
      <c r="G34" s="35">
        <f>F34*0.6</f>
        <v>45.059999999999995</v>
      </c>
      <c r="H34" s="36">
        <v>91.06</v>
      </c>
      <c r="I34" s="45">
        <v>36.424</v>
      </c>
      <c r="J34" s="45">
        <v>81.484</v>
      </c>
      <c r="K34" s="36">
        <v>1</v>
      </c>
      <c r="P34" s="46"/>
      <c r="Q34" s="48"/>
      <c r="R34" s="48"/>
      <c r="S34" s="48"/>
      <c r="T34" s="48"/>
    </row>
    <row r="35" spans="1:20" ht="21" customHeight="1">
      <c r="A35" s="7"/>
      <c r="B35" s="7"/>
      <c r="C35" s="8">
        <v>10173</v>
      </c>
      <c r="D35" s="8" t="s">
        <v>54</v>
      </c>
      <c r="E35" s="9" t="s">
        <v>13</v>
      </c>
      <c r="F35" s="34">
        <v>73.1</v>
      </c>
      <c r="G35" s="35">
        <f>F35*0.6</f>
        <v>43.85999999999999</v>
      </c>
      <c r="H35" s="36">
        <v>89.42</v>
      </c>
      <c r="I35" s="45">
        <v>35.768</v>
      </c>
      <c r="J35" s="45">
        <v>79.62799999999999</v>
      </c>
      <c r="K35" s="36">
        <v>2</v>
      </c>
      <c r="P35" s="46"/>
      <c r="Q35" s="48"/>
      <c r="R35" s="48"/>
      <c r="S35" s="48"/>
      <c r="T35" s="48"/>
    </row>
    <row r="36" spans="1:20" ht="21" customHeight="1">
      <c r="A36" s="7"/>
      <c r="B36" s="7"/>
      <c r="C36" s="8">
        <v>10181</v>
      </c>
      <c r="D36" s="8" t="s">
        <v>55</v>
      </c>
      <c r="E36" s="9" t="s">
        <v>13</v>
      </c>
      <c r="F36" s="34">
        <v>71.7</v>
      </c>
      <c r="G36" s="35">
        <f>F36*0.6</f>
        <v>43.02</v>
      </c>
      <c r="H36" s="36">
        <v>91.34</v>
      </c>
      <c r="I36" s="45">
        <v>36.536</v>
      </c>
      <c r="J36" s="45">
        <v>79.55600000000001</v>
      </c>
      <c r="K36" s="36">
        <v>3</v>
      </c>
      <c r="P36" s="46"/>
      <c r="Q36" s="48"/>
      <c r="R36" s="48"/>
      <c r="S36" s="48"/>
      <c r="T36" s="48"/>
    </row>
    <row r="37" spans="1:20" ht="21" customHeight="1">
      <c r="A37" s="7"/>
      <c r="B37" s="7"/>
      <c r="C37" s="8">
        <v>10212</v>
      </c>
      <c r="D37" s="8" t="s">
        <v>56</v>
      </c>
      <c r="E37" s="9" t="s">
        <v>13</v>
      </c>
      <c r="F37" s="34">
        <v>70</v>
      </c>
      <c r="G37" s="35">
        <f>F37*0.6</f>
        <v>42</v>
      </c>
      <c r="H37" s="36">
        <v>89.68</v>
      </c>
      <c r="I37" s="45">
        <v>35.87200000000001</v>
      </c>
      <c r="J37" s="45">
        <v>77.87200000000001</v>
      </c>
      <c r="K37" s="36">
        <v>4</v>
      </c>
      <c r="P37" s="46"/>
      <c r="Q37" s="48"/>
      <c r="R37" s="48"/>
      <c r="S37" s="48"/>
      <c r="T37" s="48"/>
    </row>
    <row r="38" spans="1:20" ht="21" customHeight="1">
      <c r="A38" s="7"/>
      <c r="B38" s="7"/>
      <c r="C38" s="8">
        <v>10006</v>
      </c>
      <c r="D38" s="8" t="s">
        <v>57</v>
      </c>
      <c r="E38" s="9" t="s">
        <v>13</v>
      </c>
      <c r="F38" s="34">
        <v>68.4</v>
      </c>
      <c r="G38" s="35">
        <f>F38*0.6</f>
        <v>41.04</v>
      </c>
      <c r="H38" s="36">
        <v>90.84</v>
      </c>
      <c r="I38" s="45">
        <v>36.336000000000006</v>
      </c>
      <c r="J38" s="45">
        <v>77.376</v>
      </c>
      <c r="K38" s="36">
        <v>5</v>
      </c>
      <c r="P38" s="46"/>
      <c r="Q38" s="48"/>
      <c r="R38" s="48"/>
      <c r="S38" s="48"/>
      <c r="T38" s="48"/>
    </row>
    <row r="39" spans="1:20" ht="21" customHeight="1">
      <c r="A39" s="7"/>
      <c r="B39" s="7"/>
      <c r="C39" s="8">
        <v>10057</v>
      </c>
      <c r="D39" s="8" t="s">
        <v>58</v>
      </c>
      <c r="E39" s="9" t="s">
        <v>22</v>
      </c>
      <c r="F39" s="34">
        <v>67.7</v>
      </c>
      <c r="G39" s="35">
        <f>F39*0.6</f>
        <v>40.62</v>
      </c>
      <c r="H39" s="36">
        <v>90.02</v>
      </c>
      <c r="I39" s="45">
        <v>36.008</v>
      </c>
      <c r="J39" s="45">
        <v>76.628</v>
      </c>
      <c r="K39" s="36">
        <v>6</v>
      </c>
      <c r="P39" s="46"/>
      <c r="Q39" s="48"/>
      <c r="R39" s="48"/>
      <c r="S39" s="48"/>
      <c r="T39" s="48"/>
    </row>
    <row r="40" spans="1:20" ht="21" customHeight="1">
      <c r="A40" s="44"/>
      <c r="B40" s="44"/>
      <c r="C40" s="39"/>
      <c r="D40" s="39"/>
      <c r="E40" s="40"/>
      <c r="F40" s="41"/>
      <c r="G40" s="42"/>
      <c r="H40" s="43"/>
      <c r="I40" s="47"/>
      <c r="J40" s="47"/>
      <c r="K40" s="43"/>
      <c r="P40" s="46"/>
      <c r="Q40" s="48"/>
      <c r="R40" s="48"/>
      <c r="S40" s="48"/>
      <c r="T40" s="48"/>
    </row>
    <row r="41" spans="1:20" ht="21" customHeight="1">
      <c r="A41" s="7" t="s">
        <v>59</v>
      </c>
      <c r="B41" s="7" t="s">
        <v>60</v>
      </c>
      <c r="C41" s="8">
        <v>10039</v>
      </c>
      <c r="D41" s="8" t="s">
        <v>61</v>
      </c>
      <c r="E41" s="9" t="s">
        <v>22</v>
      </c>
      <c r="F41" s="34">
        <v>72.1</v>
      </c>
      <c r="G41" s="35">
        <f>F41*0.6</f>
        <v>43.26</v>
      </c>
      <c r="H41" s="37">
        <v>90.72</v>
      </c>
      <c r="I41" s="45">
        <v>36.288000000000004</v>
      </c>
      <c r="J41" s="45">
        <v>79.548</v>
      </c>
      <c r="K41" s="36">
        <v>1</v>
      </c>
      <c r="P41" s="46"/>
      <c r="Q41" s="46"/>
      <c r="R41" s="46"/>
      <c r="S41" s="48"/>
      <c r="T41" s="48"/>
    </row>
    <row r="42" spans="1:20" ht="21" customHeight="1">
      <c r="A42" s="7"/>
      <c r="B42" s="7"/>
      <c r="C42" s="8">
        <v>10200</v>
      </c>
      <c r="D42" s="8" t="s">
        <v>62</v>
      </c>
      <c r="E42" s="9" t="s">
        <v>13</v>
      </c>
      <c r="F42" s="34">
        <v>71.6</v>
      </c>
      <c r="G42" s="35">
        <f>F42*0.6</f>
        <v>42.959999999999994</v>
      </c>
      <c r="H42" s="37">
        <v>90.66</v>
      </c>
      <c r="I42" s="45">
        <v>36.264</v>
      </c>
      <c r="J42" s="45">
        <v>79.22399999999999</v>
      </c>
      <c r="K42" s="36">
        <v>2</v>
      </c>
      <c r="P42" s="46"/>
      <c r="Q42" s="48"/>
      <c r="R42" s="48"/>
      <c r="S42" s="48"/>
      <c r="T42" s="48"/>
    </row>
    <row r="43" spans="1:20" ht="21" customHeight="1">
      <c r="A43" s="7"/>
      <c r="B43" s="7"/>
      <c r="C43" s="8">
        <v>10192</v>
      </c>
      <c r="D43" s="8" t="s">
        <v>63</v>
      </c>
      <c r="E43" s="9" t="s">
        <v>13</v>
      </c>
      <c r="F43" s="34">
        <v>71.5</v>
      </c>
      <c r="G43" s="35">
        <f>F43*0.6</f>
        <v>42.9</v>
      </c>
      <c r="H43" s="36">
        <v>90.66</v>
      </c>
      <c r="I43" s="45">
        <v>36.264</v>
      </c>
      <c r="J43" s="45">
        <v>79.164</v>
      </c>
      <c r="K43" s="36">
        <v>3</v>
      </c>
      <c r="P43" s="46"/>
      <c r="Q43" s="48"/>
      <c r="R43" s="48"/>
      <c r="S43" s="48"/>
      <c r="T43" s="48"/>
    </row>
    <row r="44" spans="1:20" ht="21" customHeight="1">
      <c r="A44" s="7"/>
      <c r="B44" s="7"/>
      <c r="C44" s="8">
        <v>10195</v>
      </c>
      <c r="D44" s="8" t="s">
        <v>64</v>
      </c>
      <c r="E44" s="9" t="s">
        <v>13</v>
      </c>
      <c r="F44" s="34">
        <v>68.7</v>
      </c>
      <c r="G44" s="35">
        <f>F44*0.6</f>
        <v>41.22</v>
      </c>
      <c r="H44" s="36">
        <v>90.74</v>
      </c>
      <c r="I44" s="45">
        <v>36.296</v>
      </c>
      <c r="J44" s="45">
        <v>77.51599999999999</v>
      </c>
      <c r="K44" s="36">
        <v>4</v>
      </c>
      <c r="P44" s="46"/>
      <c r="Q44" s="48"/>
      <c r="R44" s="48"/>
      <c r="S44" s="48"/>
      <c r="T44" s="48"/>
    </row>
    <row r="45" spans="1:20" ht="21" customHeight="1">
      <c r="A45" s="7"/>
      <c r="B45" s="7"/>
      <c r="C45" s="8">
        <v>10241</v>
      </c>
      <c r="D45" s="8" t="s">
        <v>65</v>
      </c>
      <c r="E45" s="9" t="s">
        <v>13</v>
      </c>
      <c r="F45" s="34">
        <v>67.4</v>
      </c>
      <c r="G45" s="35">
        <f>F45*0.6</f>
        <v>40.440000000000005</v>
      </c>
      <c r="H45" s="36">
        <v>92.12</v>
      </c>
      <c r="I45" s="45">
        <v>36.848000000000006</v>
      </c>
      <c r="J45" s="45">
        <v>77.28800000000001</v>
      </c>
      <c r="K45" s="36">
        <v>5</v>
      </c>
      <c r="P45" s="46"/>
      <c r="Q45" s="48"/>
      <c r="R45" s="48"/>
      <c r="S45" s="48"/>
      <c r="T45" s="48"/>
    </row>
    <row r="46" spans="1:20" ht="21" customHeight="1">
      <c r="A46" s="7"/>
      <c r="B46" s="7"/>
      <c r="C46" s="8">
        <v>10008</v>
      </c>
      <c r="D46" s="8" t="s">
        <v>66</v>
      </c>
      <c r="E46" s="9" t="s">
        <v>13</v>
      </c>
      <c r="F46" s="34">
        <v>67.4</v>
      </c>
      <c r="G46" s="35">
        <f>F46*0.6</f>
        <v>40.440000000000005</v>
      </c>
      <c r="H46" s="36">
        <v>89.6</v>
      </c>
      <c r="I46" s="45">
        <v>35.839999999999996</v>
      </c>
      <c r="J46" s="45">
        <v>76.28</v>
      </c>
      <c r="K46" s="36">
        <v>6</v>
      </c>
      <c r="P46" s="46"/>
      <c r="Q46" s="48"/>
      <c r="R46" s="48"/>
      <c r="S46" s="48"/>
      <c r="T46" s="48"/>
    </row>
    <row r="47" spans="1:20" ht="21" customHeight="1">
      <c r="A47" s="7" t="s">
        <v>67</v>
      </c>
      <c r="B47" s="7" t="s">
        <v>68</v>
      </c>
      <c r="C47" s="8">
        <v>10148</v>
      </c>
      <c r="D47" s="8" t="s">
        <v>69</v>
      </c>
      <c r="E47" s="9" t="s">
        <v>22</v>
      </c>
      <c r="F47" s="34">
        <v>74</v>
      </c>
      <c r="G47" s="35">
        <f>F47*0.6</f>
        <v>44.4</v>
      </c>
      <c r="H47" s="36">
        <v>94.02</v>
      </c>
      <c r="I47" s="45">
        <v>37.608</v>
      </c>
      <c r="J47" s="45">
        <v>82.008</v>
      </c>
      <c r="K47" s="36">
        <v>1</v>
      </c>
      <c r="P47" s="46"/>
      <c r="Q47" s="48"/>
      <c r="R47" s="48"/>
      <c r="S47" s="48"/>
      <c r="T47" s="48"/>
    </row>
    <row r="48" spans="1:20" ht="21" customHeight="1">
      <c r="A48" s="7"/>
      <c r="B48" s="7"/>
      <c r="C48" s="8">
        <v>10134</v>
      </c>
      <c r="D48" s="8" t="s">
        <v>70</v>
      </c>
      <c r="E48" s="9" t="s">
        <v>13</v>
      </c>
      <c r="F48" s="34">
        <v>69.1</v>
      </c>
      <c r="G48" s="35">
        <f>F48*0.6</f>
        <v>41.459999999999994</v>
      </c>
      <c r="H48" s="36">
        <v>90.04</v>
      </c>
      <c r="I48" s="45">
        <v>36.016000000000005</v>
      </c>
      <c r="J48" s="45">
        <v>77.476</v>
      </c>
      <c r="K48" s="36">
        <v>2</v>
      </c>
      <c r="P48" s="46"/>
      <c r="Q48" s="48"/>
      <c r="R48" s="48"/>
      <c r="S48" s="48"/>
      <c r="T48" s="48"/>
    </row>
    <row r="49" spans="1:20" ht="21" customHeight="1">
      <c r="A49" s="7"/>
      <c r="B49" s="7"/>
      <c r="C49" s="8">
        <v>10078</v>
      </c>
      <c r="D49" s="8" t="s">
        <v>71</v>
      </c>
      <c r="E49" s="9" t="s">
        <v>13</v>
      </c>
      <c r="F49" s="34">
        <v>66.2</v>
      </c>
      <c r="G49" s="35">
        <f>F49*0.6</f>
        <v>39.72</v>
      </c>
      <c r="H49" s="36">
        <v>92.04</v>
      </c>
      <c r="I49" s="45">
        <v>36.816</v>
      </c>
      <c r="J49" s="45">
        <v>76.536</v>
      </c>
      <c r="K49" s="36">
        <v>3</v>
      </c>
      <c r="P49" s="46"/>
      <c r="Q49" s="48"/>
      <c r="R49" s="48"/>
      <c r="S49" s="48"/>
      <c r="T49" s="48"/>
    </row>
    <row r="50" spans="1:20" ht="21" customHeight="1">
      <c r="A50" s="7"/>
      <c r="B50" s="7"/>
      <c r="C50" s="8">
        <v>10079</v>
      </c>
      <c r="D50" s="8" t="s">
        <v>72</v>
      </c>
      <c r="E50" s="9" t="s">
        <v>13</v>
      </c>
      <c r="F50" s="34">
        <v>67</v>
      </c>
      <c r="G50" s="35">
        <f>F50*0.6</f>
        <v>40.199999999999996</v>
      </c>
      <c r="H50" s="37">
        <v>88.3</v>
      </c>
      <c r="I50" s="45">
        <v>35.32</v>
      </c>
      <c r="J50" s="45">
        <v>75.52</v>
      </c>
      <c r="K50" s="36">
        <v>4</v>
      </c>
      <c r="P50" s="46"/>
      <c r="Q50" s="48"/>
      <c r="R50" s="48"/>
      <c r="S50" s="48"/>
      <c r="T50" s="48"/>
    </row>
    <row r="51" spans="1:20" ht="21" customHeight="1">
      <c r="A51" s="7"/>
      <c r="B51" s="7"/>
      <c r="C51" s="8">
        <v>10258</v>
      </c>
      <c r="D51" s="8" t="s">
        <v>73</v>
      </c>
      <c r="E51" s="9" t="s">
        <v>13</v>
      </c>
      <c r="F51" s="34">
        <v>76.3</v>
      </c>
      <c r="G51" s="35">
        <f>F51*0.6</f>
        <v>45.779999999999994</v>
      </c>
      <c r="H51" s="36" t="s">
        <v>34</v>
      </c>
      <c r="I51" s="45"/>
      <c r="J51" s="45"/>
      <c r="K51" s="36"/>
      <c r="P51" s="46"/>
      <c r="Q51" s="46"/>
      <c r="R51" s="46"/>
      <c r="S51" s="48"/>
      <c r="T51" s="48"/>
    </row>
    <row r="52" spans="1:20" ht="21" customHeight="1">
      <c r="A52" s="7"/>
      <c r="B52" s="7"/>
      <c r="C52" s="8">
        <v>10040</v>
      </c>
      <c r="D52" s="8" t="s">
        <v>74</v>
      </c>
      <c r="E52" s="9" t="s">
        <v>13</v>
      </c>
      <c r="F52" s="34">
        <v>75.1</v>
      </c>
      <c r="G52" s="35">
        <f>F52*0.6</f>
        <v>45.059999999999995</v>
      </c>
      <c r="H52" s="37" t="s">
        <v>34</v>
      </c>
      <c r="I52" s="45"/>
      <c r="J52" s="45"/>
      <c r="K52" s="36"/>
      <c r="P52" s="46"/>
      <c r="Q52" s="48"/>
      <c r="R52" s="48"/>
      <c r="S52" s="48"/>
      <c r="T52" s="48"/>
    </row>
    <row r="53" spans="1:20" ht="21" customHeight="1">
      <c r="A53" s="7" t="s">
        <v>75</v>
      </c>
      <c r="B53" s="7" t="s">
        <v>76</v>
      </c>
      <c r="C53" s="8">
        <v>10026</v>
      </c>
      <c r="D53" s="8" t="s">
        <v>77</v>
      </c>
      <c r="E53" s="9" t="s">
        <v>13</v>
      </c>
      <c r="F53" s="34">
        <v>76.5</v>
      </c>
      <c r="G53" s="35">
        <f>F53*0.6</f>
        <v>45.9</v>
      </c>
      <c r="H53" s="36">
        <v>91.62</v>
      </c>
      <c r="I53" s="45">
        <v>36.648</v>
      </c>
      <c r="J53" s="45">
        <v>82.548</v>
      </c>
      <c r="K53" s="36">
        <v>1</v>
      </c>
      <c r="P53" s="46"/>
      <c r="Q53" s="48"/>
      <c r="R53" s="48"/>
      <c r="S53" s="48"/>
      <c r="T53" s="48"/>
    </row>
    <row r="54" spans="1:20" ht="21" customHeight="1">
      <c r="A54" s="7"/>
      <c r="B54" s="7"/>
      <c r="C54" s="8">
        <v>10149</v>
      </c>
      <c r="D54" s="8" t="s">
        <v>78</v>
      </c>
      <c r="E54" s="9" t="s">
        <v>13</v>
      </c>
      <c r="F54" s="34">
        <v>75.4</v>
      </c>
      <c r="G54" s="35">
        <f>F54*0.6</f>
        <v>45.24</v>
      </c>
      <c r="H54" s="36">
        <v>90.94</v>
      </c>
      <c r="I54" s="45">
        <v>36.376</v>
      </c>
      <c r="J54" s="45">
        <v>81.616</v>
      </c>
      <c r="K54" s="36">
        <v>2</v>
      </c>
      <c r="P54" s="46"/>
      <c r="Q54" s="48"/>
      <c r="R54" s="48"/>
      <c r="S54" s="48"/>
      <c r="T54" s="48"/>
    </row>
    <row r="55" spans="1:20" ht="21" customHeight="1">
      <c r="A55" s="7"/>
      <c r="B55" s="7"/>
      <c r="C55" s="8">
        <v>10183</v>
      </c>
      <c r="D55" s="8" t="s">
        <v>79</v>
      </c>
      <c r="E55" s="9" t="s">
        <v>13</v>
      </c>
      <c r="F55" s="34">
        <v>75.6</v>
      </c>
      <c r="G55" s="35">
        <f>F55*0.6</f>
        <v>45.35999999999999</v>
      </c>
      <c r="H55" s="36">
        <v>90.38</v>
      </c>
      <c r="I55" s="45">
        <v>36.152</v>
      </c>
      <c r="J55" s="45">
        <v>81.512</v>
      </c>
      <c r="K55" s="36">
        <v>3</v>
      </c>
      <c r="P55" s="46"/>
      <c r="Q55" s="48"/>
      <c r="R55" s="48"/>
      <c r="S55" s="48"/>
      <c r="T55" s="48"/>
    </row>
    <row r="56" spans="1:20" ht="21" customHeight="1">
      <c r="A56" s="7"/>
      <c r="B56" s="7"/>
      <c r="C56" s="8">
        <v>10051</v>
      </c>
      <c r="D56" s="8" t="s">
        <v>80</v>
      </c>
      <c r="E56" s="9" t="s">
        <v>13</v>
      </c>
      <c r="F56" s="34">
        <v>73.3</v>
      </c>
      <c r="G56" s="35">
        <f>F56*0.6</f>
        <v>43.98</v>
      </c>
      <c r="H56" s="36">
        <v>91.52</v>
      </c>
      <c r="I56" s="45">
        <v>36.608</v>
      </c>
      <c r="J56" s="45">
        <v>80.588</v>
      </c>
      <c r="K56" s="36">
        <v>4</v>
      </c>
      <c r="P56" s="46"/>
      <c r="Q56" s="48"/>
      <c r="R56" s="48"/>
      <c r="S56" s="48"/>
      <c r="T56" s="48"/>
    </row>
    <row r="57" spans="1:20" ht="21" customHeight="1">
      <c r="A57" s="7"/>
      <c r="B57" s="7"/>
      <c r="C57" s="8">
        <v>10228</v>
      </c>
      <c r="D57" s="8" t="s">
        <v>81</v>
      </c>
      <c r="E57" s="9" t="s">
        <v>13</v>
      </c>
      <c r="F57" s="34">
        <v>72</v>
      </c>
      <c r="G57" s="35">
        <f>F57*0.6</f>
        <v>43.199999999999996</v>
      </c>
      <c r="H57" s="36">
        <v>93.2</v>
      </c>
      <c r="I57" s="45">
        <v>37.28</v>
      </c>
      <c r="J57" s="45">
        <v>80.47999999999999</v>
      </c>
      <c r="K57" s="36">
        <v>5</v>
      </c>
      <c r="P57" s="46"/>
      <c r="Q57" s="48"/>
      <c r="R57" s="48"/>
      <c r="S57" s="48"/>
      <c r="T57" s="48"/>
    </row>
    <row r="58" spans="1:20" ht="21" customHeight="1">
      <c r="A58" s="7"/>
      <c r="B58" s="7"/>
      <c r="C58" s="8">
        <v>10199</v>
      </c>
      <c r="D58" s="8" t="s">
        <v>82</v>
      </c>
      <c r="E58" s="9" t="s">
        <v>13</v>
      </c>
      <c r="F58" s="34">
        <v>71.4</v>
      </c>
      <c r="G58" s="35">
        <f>F58*0.6</f>
        <v>42.84</v>
      </c>
      <c r="H58" s="36" t="s">
        <v>34</v>
      </c>
      <c r="I58" s="45"/>
      <c r="J58" s="45"/>
      <c r="K58" s="36"/>
      <c r="P58" s="46"/>
      <c r="Q58" s="48"/>
      <c r="R58" s="48"/>
      <c r="S58" s="48"/>
      <c r="T58" s="48"/>
    </row>
    <row r="59" spans="1:20" ht="21" customHeight="1">
      <c r="A59" s="38"/>
      <c r="B59" s="38"/>
      <c r="C59" s="39"/>
      <c r="D59" s="39"/>
      <c r="E59" s="40"/>
      <c r="F59" s="41"/>
      <c r="G59" s="42"/>
      <c r="H59" s="43"/>
      <c r="I59" s="47"/>
      <c r="J59" s="47"/>
      <c r="K59" s="43"/>
      <c r="P59" s="46"/>
      <c r="Q59" s="48"/>
      <c r="R59" s="48"/>
      <c r="S59" s="48"/>
      <c r="T59" s="48"/>
    </row>
    <row r="60" spans="1:20" ht="21" customHeight="1">
      <c r="A60" s="7" t="s">
        <v>83</v>
      </c>
      <c r="B60" s="7" t="s">
        <v>84</v>
      </c>
      <c r="C60" s="8">
        <v>20018</v>
      </c>
      <c r="D60" s="8" t="s">
        <v>85</v>
      </c>
      <c r="E60" s="9" t="s">
        <v>22</v>
      </c>
      <c r="F60" s="34">
        <v>89.4</v>
      </c>
      <c r="G60" s="35">
        <f>F60*0.6</f>
        <v>53.64</v>
      </c>
      <c r="H60" s="36">
        <v>86.7</v>
      </c>
      <c r="I60" s="45">
        <v>34.68</v>
      </c>
      <c r="J60" s="45">
        <v>88.32</v>
      </c>
      <c r="K60" s="36">
        <v>1</v>
      </c>
      <c r="P60" s="46"/>
      <c r="Q60" s="48"/>
      <c r="R60" s="48"/>
      <c r="S60" s="48"/>
      <c r="T60" s="48"/>
    </row>
    <row r="61" spans="1:20" ht="21" customHeight="1">
      <c r="A61" s="7"/>
      <c r="B61" s="7"/>
      <c r="C61" s="8">
        <v>20248</v>
      </c>
      <c r="D61" s="8" t="s">
        <v>86</v>
      </c>
      <c r="E61" s="9" t="s">
        <v>13</v>
      </c>
      <c r="F61" s="34">
        <v>80.9</v>
      </c>
      <c r="G61" s="35">
        <f>F61*0.6</f>
        <v>48.54</v>
      </c>
      <c r="H61" s="36">
        <v>91.08</v>
      </c>
      <c r="I61" s="45">
        <v>36.432</v>
      </c>
      <c r="J61" s="45">
        <v>84.97200000000001</v>
      </c>
      <c r="K61" s="36">
        <v>2</v>
      </c>
      <c r="P61" s="46"/>
      <c r="Q61" s="48"/>
      <c r="R61" s="48"/>
      <c r="S61" s="48"/>
      <c r="T61" s="48"/>
    </row>
    <row r="62" spans="1:20" ht="21" customHeight="1">
      <c r="A62" s="7"/>
      <c r="B62" s="7"/>
      <c r="C62" s="8">
        <v>20099</v>
      </c>
      <c r="D62" s="8" t="s">
        <v>87</v>
      </c>
      <c r="E62" s="9" t="s">
        <v>13</v>
      </c>
      <c r="F62" s="34">
        <v>80.9</v>
      </c>
      <c r="G62" s="35">
        <f>F62*0.6</f>
        <v>48.54</v>
      </c>
      <c r="H62" s="36">
        <v>86.28</v>
      </c>
      <c r="I62" s="45">
        <v>34.512</v>
      </c>
      <c r="J62" s="45">
        <v>83.05199999999999</v>
      </c>
      <c r="K62" s="36">
        <v>3</v>
      </c>
      <c r="P62" s="46"/>
      <c r="Q62" s="48"/>
      <c r="R62" s="48"/>
      <c r="S62" s="48"/>
      <c r="T62" s="48"/>
    </row>
    <row r="63" spans="1:20" ht="21" customHeight="1">
      <c r="A63" s="7"/>
      <c r="B63" s="7"/>
      <c r="C63" s="8">
        <v>20145</v>
      </c>
      <c r="D63" s="8" t="s">
        <v>88</v>
      </c>
      <c r="E63" s="9" t="s">
        <v>13</v>
      </c>
      <c r="F63" s="34">
        <v>80.2</v>
      </c>
      <c r="G63" s="35">
        <f>F63*0.6</f>
        <v>48.12</v>
      </c>
      <c r="H63" s="37">
        <v>86.08</v>
      </c>
      <c r="I63" s="45">
        <v>34.432</v>
      </c>
      <c r="J63" s="45">
        <v>82.55199999999999</v>
      </c>
      <c r="K63" s="36">
        <v>4</v>
      </c>
      <c r="P63" s="46"/>
      <c r="Q63" s="48"/>
      <c r="R63" s="48"/>
      <c r="S63" s="48"/>
      <c r="T63" s="48"/>
    </row>
    <row r="64" spans="1:20" ht="21" customHeight="1">
      <c r="A64" s="7"/>
      <c r="B64" s="7"/>
      <c r="C64" s="8">
        <v>20386</v>
      </c>
      <c r="D64" s="8" t="s">
        <v>89</v>
      </c>
      <c r="E64" s="9" t="s">
        <v>13</v>
      </c>
      <c r="F64" s="34">
        <v>78.8</v>
      </c>
      <c r="G64" s="35">
        <f>F64*0.6</f>
        <v>47.279999999999994</v>
      </c>
      <c r="H64" s="36">
        <v>86.42</v>
      </c>
      <c r="I64" s="45">
        <v>34.568000000000005</v>
      </c>
      <c r="J64" s="45">
        <v>81.848</v>
      </c>
      <c r="K64" s="36">
        <v>5</v>
      </c>
      <c r="P64" s="46"/>
      <c r="Q64" s="48"/>
      <c r="R64" s="48"/>
      <c r="S64" s="48"/>
      <c r="T64" s="48"/>
    </row>
    <row r="65" spans="1:20" ht="21" customHeight="1">
      <c r="A65" s="7"/>
      <c r="B65" s="7"/>
      <c r="C65" s="8">
        <v>20262</v>
      </c>
      <c r="D65" s="8" t="s">
        <v>90</v>
      </c>
      <c r="E65" s="9" t="s">
        <v>13</v>
      </c>
      <c r="F65" s="34">
        <v>79.3</v>
      </c>
      <c r="G65" s="35">
        <f>F65*0.6</f>
        <v>47.58</v>
      </c>
      <c r="H65" s="37">
        <v>82.96</v>
      </c>
      <c r="I65" s="45">
        <v>33.184</v>
      </c>
      <c r="J65" s="45">
        <v>80.764</v>
      </c>
      <c r="K65" s="36">
        <v>6</v>
      </c>
      <c r="P65" s="46"/>
      <c r="Q65" s="48"/>
      <c r="R65" s="48"/>
      <c r="S65" s="48"/>
      <c r="T65" s="48"/>
    </row>
    <row r="66" spans="1:20" ht="21" customHeight="1">
      <c r="A66" s="7" t="s">
        <v>35</v>
      </c>
      <c r="B66" s="7" t="s">
        <v>91</v>
      </c>
      <c r="C66" s="8">
        <v>20156</v>
      </c>
      <c r="D66" s="8" t="s">
        <v>92</v>
      </c>
      <c r="E66" s="9" t="s">
        <v>13</v>
      </c>
      <c r="F66" s="34">
        <v>83.5</v>
      </c>
      <c r="G66" s="35">
        <f>F66*0.6</f>
        <v>50.1</v>
      </c>
      <c r="H66" s="37">
        <v>92.46</v>
      </c>
      <c r="I66" s="45">
        <v>36.984</v>
      </c>
      <c r="J66" s="45">
        <v>87.084</v>
      </c>
      <c r="K66" s="36">
        <v>1</v>
      </c>
      <c r="P66" s="46"/>
      <c r="Q66" s="46"/>
      <c r="R66" s="46"/>
      <c r="S66" s="48"/>
      <c r="T66" s="48"/>
    </row>
    <row r="67" spans="1:20" ht="21" customHeight="1">
      <c r="A67" s="7"/>
      <c r="B67" s="7"/>
      <c r="C67" s="8">
        <v>20392</v>
      </c>
      <c r="D67" s="8" t="s">
        <v>93</v>
      </c>
      <c r="E67" s="9" t="s">
        <v>13</v>
      </c>
      <c r="F67" s="34">
        <v>82.2</v>
      </c>
      <c r="G67" s="35">
        <f>F67*0.6</f>
        <v>49.32</v>
      </c>
      <c r="H67" s="36">
        <v>83.34</v>
      </c>
      <c r="I67" s="45">
        <v>33.336000000000006</v>
      </c>
      <c r="J67" s="45">
        <v>82.656</v>
      </c>
      <c r="K67" s="36">
        <v>2</v>
      </c>
      <c r="P67" s="46"/>
      <c r="Q67" s="48"/>
      <c r="R67" s="48"/>
      <c r="S67" s="48"/>
      <c r="T67" s="48"/>
    </row>
    <row r="68" spans="1:20" ht="21" customHeight="1">
      <c r="A68" s="7"/>
      <c r="B68" s="7"/>
      <c r="C68" s="8">
        <v>20347</v>
      </c>
      <c r="D68" s="8" t="s">
        <v>94</v>
      </c>
      <c r="E68" s="9" t="s">
        <v>13</v>
      </c>
      <c r="F68" s="34">
        <v>76</v>
      </c>
      <c r="G68" s="35">
        <f>F68*0.6</f>
        <v>45.6</v>
      </c>
      <c r="H68" s="36">
        <v>85.82</v>
      </c>
      <c r="I68" s="45">
        <v>34.327999999999996</v>
      </c>
      <c r="J68" s="45">
        <v>79.928</v>
      </c>
      <c r="K68" s="36">
        <v>3</v>
      </c>
      <c r="P68" s="46"/>
      <c r="Q68" s="48"/>
      <c r="R68" s="48"/>
      <c r="S68" s="48"/>
      <c r="T68" s="48"/>
    </row>
    <row r="69" spans="1:20" ht="21" customHeight="1">
      <c r="A69" s="49" t="s">
        <v>95</v>
      </c>
      <c r="B69" s="49" t="s">
        <v>96</v>
      </c>
      <c r="C69" s="8">
        <v>20167</v>
      </c>
      <c r="D69" s="8" t="s">
        <v>97</v>
      </c>
      <c r="E69" s="9" t="s">
        <v>13</v>
      </c>
      <c r="F69" s="34">
        <v>83</v>
      </c>
      <c r="G69" s="35">
        <f>F69*0.6</f>
        <v>49.8</v>
      </c>
      <c r="H69" s="36">
        <v>86.66</v>
      </c>
      <c r="I69" s="45">
        <v>34.664</v>
      </c>
      <c r="J69" s="45">
        <v>84.464</v>
      </c>
      <c r="K69" s="36">
        <v>1</v>
      </c>
      <c r="P69" s="46"/>
      <c r="Q69" s="48"/>
      <c r="R69" s="48"/>
      <c r="S69" s="48"/>
      <c r="T69" s="48"/>
    </row>
    <row r="70" spans="1:11" ht="21" customHeight="1">
      <c r="A70" s="49"/>
      <c r="B70" s="49"/>
      <c r="C70" s="8">
        <v>20257</v>
      </c>
      <c r="D70" s="8" t="s">
        <v>98</v>
      </c>
      <c r="E70" s="9" t="s">
        <v>13</v>
      </c>
      <c r="F70" s="34">
        <v>81.8</v>
      </c>
      <c r="G70" s="35">
        <f>F70*0.6</f>
        <v>49.08</v>
      </c>
      <c r="H70" s="36">
        <v>86.66</v>
      </c>
      <c r="I70" s="45">
        <v>34.664</v>
      </c>
      <c r="J70" s="45">
        <v>83.744</v>
      </c>
      <c r="K70" s="36">
        <v>2</v>
      </c>
    </row>
    <row r="71" spans="1:11" ht="21" customHeight="1">
      <c r="A71" s="49"/>
      <c r="B71" s="49"/>
      <c r="C71" s="8">
        <v>20172</v>
      </c>
      <c r="D71" s="8" t="s">
        <v>99</v>
      </c>
      <c r="E71" s="9" t="s">
        <v>13</v>
      </c>
      <c r="F71" s="34">
        <v>78.7</v>
      </c>
      <c r="G71" s="35">
        <f>F71*0.6</f>
        <v>47.22</v>
      </c>
      <c r="H71" s="36">
        <v>91.14</v>
      </c>
      <c r="I71" s="45">
        <v>36.456</v>
      </c>
      <c r="J71" s="45">
        <v>83.676</v>
      </c>
      <c r="K71" s="36">
        <v>3</v>
      </c>
    </row>
    <row r="72" spans="1:11" ht="21" customHeight="1">
      <c r="A72" s="49"/>
      <c r="B72" s="49"/>
      <c r="C72" s="8">
        <v>20149</v>
      </c>
      <c r="D72" s="8" t="s">
        <v>100</v>
      </c>
      <c r="E72" s="9" t="s">
        <v>22</v>
      </c>
      <c r="F72" s="34">
        <v>81.9</v>
      </c>
      <c r="G72" s="35">
        <f>F72*0.6</f>
        <v>49.14</v>
      </c>
      <c r="H72" s="36">
        <v>86.28</v>
      </c>
      <c r="I72" s="45">
        <v>34.512</v>
      </c>
      <c r="J72" s="45">
        <v>83.652</v>
      </c>
      <c r="K72" s="36">
        <v>4</v>
      </c>
    </row>
    <row r="73" spans="1:11" ht="21" customHeight="1">
      <c r="A73" s="49"/>
      <c r="B73" s="49"/>
      <c r="C73" s="8">
        <v>20109</v>
      </c>
      <c r="D73" s="8" t="s">
        <v>101</v>
      </c>
      <c r="E73" s="9" t="s">
        <v>13</v>
      </c>
      <c r="F73" s="34">
        <v>78.7</v>
      </c>
      <c r="G73" s="35">
        <f>F73*0.6</f>
        <v>47.22</v>
      </c>
      <c r="H73" s="37">
        <v>90.92</v>
      </c>
      <c r="I73" s="45">
        <v>36.368</v>
      </c>
      <c r="J73" s="45">
        <v>83.588</v>
      </c>
      <c r="K73" s="36">
        <v>5</v>
      </c>
    </row>
    <row r="74" spans="1:11" ht="21" customHeight="1">
      <c r="A74" s="49"/>
      <c r="B74" s="49"/>
      <c r="C74" s="8">
        <v>20087</v>
      </c>
      <c r="D74" s="8" t="s">
        <v>102</v>
      </c>
      <c r="E74" s="9" t="s">
        <v>13</v>
      </c>
      <c r="F74" s="34">
        <v>80</v>
      </c>
      <c r="G74" s="35">
        <f>F74*0.6</f>
        <v>48</v>
      </c>
      <c r="H74" s="36">
        <v>87.12</v>
      </c>
      <c r="I74" s="45">
        <v>34.848000000000006</v>
      </c>
      <c r="J74" s="45">
        <v>82.84800000000001</v>
      </c>
      <c r="K74" s="36">
        <v>6</v>
      </c>
    </row>
    <row r="75" spans="1:11" ht="21" customHeight="1">
      <c r="A75" s="49"/>
      <c r="B75" s="49"/>
      <c r="C75" s="8">
        <v>20421</v>
      </c>
      <c r="D75" s="8" t="s">
        <v>103</v>
      </c>
      <c r="E75" s="9" t="s">
        <v>13</v>
      </c>
      <c r="F75" s="34">
        <v>79.9</v>
      </c>
      <c r="G75" s="35">
        <f>F75*0.6</f>
        <v>47.940000000000005</v>
      </c>
      <c r="H75" s="37">
        <v>86.74</v>
      </c>
      <c r="I75" s="45">
        <v>34.696</v>
      </c>
      <c r="J75" s="45">
        <v>82.636</v>
      </c>
      <c r="K75" s="36">
        <v>7</v>
      </c>
    </row>
    <row r="76" spans="1:11" s="33" customFormat="1" ht="21" customHeight="1">
      <c r="A76" s="50"/>
      <c r="B76" s="50"/>
      <c r="C76" s="39"/>
      <c r="D76" s="39"/>
      <c r="E76" s="40"/>
      <c r="F76" s="41"/>
      <c r="G76" s="42"/>
      <c r="H76" s="43"/>
      <c r="I76" s="47"/>
      <c r="J76" s="47"/>
      <c r="K76" s="43"/>
    </row>
    <row r="77" spans="1:11" s="33" customFormat="1" ht="21" customHeight="1">
      <c r="A77" s="50"/>
      <c r="B77" s="50"/>
      <c r="C77" s="39"/>
      <c r="D77" s="39"/>
      <c r="E77" s="40"/>
      <c r="F77" s="41"/>
      <c r="G77" s="42"/>
      <c r="H77" s="43"/>
      <c r="I77" s="47"/>
      <c r="J77" s="47"/>
      <c r="K77" s="43"/>
    </row>
    <row r="78" spans="1:11" s="33" customFormat="1" ht="21" customHeight="1">
      <c r="A78" s="50"/>
      <c r="B78" s="50"/>
      <c r="C78" s="39"/>
      <c r="D78" s="39"/>
      <c r="E78" s="40"/>
      <c r="F78" s="41"/>
      <c r="G78" s="42"/>
      <c r="H78" s="43"/>
      <c r="I78" s="47"/>
      <c r="J78" s="47"/>
      <c r="K78" s="43"/>
    </row>
    <row r="79" spans="1:11" ht="21" customHeight="1">
      <c r="A79" s="7" t="s">
        <v>59</v>
      </c>
      <c r="B79" s="7" t="s">
        <v>104</v>
      </c>
      <c r="C79" s="8">
        <v>20346</v>
      </c>
      <c r="D79" s="8" t="s">
        <v>105</v>
      </c>
      <c r="E79" s="9" t="s">
        <v>13</v>
      </c>
      <c r="F79" s="34">
        <v>82.7</v>
      </c>
      <c r="G79" s="35">
        <f>F79*0.6</f>
        <v>49.62</v>
      </c>
      <c r="H79" s="36">
        <v>88.52</v>
      </c>
      <c r="I79" s="45">
        <v>35.408</v>
      </c>
      <c r="J79" s="45">
        <v>85.02799999999999</v>
      </c>
      <c r="K79" s="36">
        <v>1</v>
      </c>
    </row>
    <row r="80" spans="1:11" ht="21" customHeight="1">
      <c r="A80" s="7"/>
      <c r="B80" s="7"/>
      <c r="C80" s="8">
        <v>20135</v>
      </c>
      <c r="D80" s="8" t="s">
        <v>106</v>
      </c>
      <c r="E80" s="9" t="s">
        <v>13</v>
      </c>
      <c r="F80" s="34">
        <v>78.7</v>
      </c>
      <c r="G80" s="35">
        <f>F80*0.6</f>
        <v>47.22</v>
      </c>
      <c r="H80" s="36">
        <v>92.1</v>
      </c>
      <c r="I80" s="45">
        <v>36.839999999999996</v>
      </c>
      <c r="J80" s="45">
        <v>84.06</v>
      </c>
      <c r="K80" s="36">
        <v>2</v>
      </c>
    </row>
    <row r="81" spans="1:11" ht="21" customHeight="1">
      <c r="A81" s="7"/>
      <c r="B81" s="7"/>
      <c r="C81" s="8">
        <v>20301</v>
      </c>
      <c r="D81" s="8" t="s">
        <v>107</v>
      </c>
      <c r="E81" s="9" t="s">
        <v>13</v>
      </c>
      <c r="F81" s="34">
        <v>80.7</v>
      </c>
      <c r="G81" s="35">
        <f>F81*0.6</f>
        <v>48.42</v>
      </c>
      <c r="H81" s="36">
        <v>86.9</v>
      </c>
      <c r="I81" s="45">
        <v>34.760000000000005</v>
      </c>
      <c r="J81" s="45">
        <v>83.18</v>
      </c>
      <c r="K81" s="36">
        <v>3</v>
      </c>
    </row>
    <row r="82" spans="1:11" ht="21" customHeight="1">
      <c r="A82" s="7"/>
      <c r="B82" s="7"/>
      <c r="C82" s="8">
        <v>20426</v>
      </c>
      <c r="D82" s="8" t="s">
        <v>108</v>
      </c>
      <c r="E82" s="9" t="s">
        <v>13</v>
      </c>
      <c r="F82" s="34">
        <v>80.3</v>
      </c>
      <c r="G82" s="35">
        <f>F82*0.6</f>
        <v>48.18</v>
      </c>
      <c r="H82" s="36">
        <v>86.18</v>
      </c>
      <c r="I82" s="45">
        <v>34.472</v>
      </c>
      <c r="J82" s="45">
        <v>82.652</v>
      </c>
      <c r="K82" s="36">
        <v>4</v>
      </c>
    </row>
    <row r="83" spans="1:11" ht="21" customHeight="1">
      <c r="A83" s="7"/>
      <c r="B83" s="7"/>
      <c r="C83" s="8">
        <v>20303</v>
      </c>
      <c r="D83" s="8" t="s">
        <v>109</v>
      </c>
      <c r="E83" s="9" t="s">
        <v>13</v>
      </c>
      <c r="F83" s="34">
        <v>79.8</v>
      </c>
      <c r="G83" s="35">
        <f>F83*0.6</f>
        <v>47.879999999999995</v>
      </c>
      <c r="H83" s="36">
        <v>86.66</v>
      </c>
      <c r="I83" s="45">
        <v>34.664</v>
      </c>
      <c r="J83" s="45">
        <v>82.544</v>
      </c>
      <c r="K83" s="36">
        <v>5</v>
      </c>
    </row>
    <row r="84" spans="1:11" ht="21" customHeight="1">
      <c r="A84" s="7"/>
      <c r="B84" s="7"/>
      <c r="C84" s="8">
        <v>20067</v>
      </c>
      <c r="D84" s="8" t="s">
        <v>110</v>
      </c>
      <c r="E84" s="9" t="s">
        <v>13</v>
      </c>
      <c r="F84" s="34">
        <v>78.7</v>
      </c>
      <c r="G84" s="35">
        <f>F84*0.6</f>
        <v>47.22</v>
      </c>
      <c r="H84" s="36">
        <v>87.58</v>
      </c>
      <c r="I84" s="45">
        <v>35.032000000000004</v>
      </c>
      <c r="J84" s="45">
        <v>82.25200000000001</v>
      </c>
      <c r="K84" s="36">
        <v>6</v>
      </c>
    </row>
    <row r="85" spans="1:11" ht="21" customHeight="1">
      <c r="A85" s="7" t="s">
        <v>111</v>
      </c>
      <c r="B85" s="7" t="s">
        <v>112</v>
      </c>
      <c r="C85" s="8">
        <v>30012</v>
      </c>
      <c r="D85" s="8" t="s">
        <v>113</v>
      </c>
      <c r="E85" s="9" t="s">
        <v>22</v>
      </c>
      <c r="F85" s="34">
        <v>71</v>
      </c>
      <c r="G85" s="35">
        <f>F85*0.6</f>
        <v>42.6</v>
      </c>
      <c r="H85" s="37">
        <v>94.18</v>
      </c>
      <c r="I85" s="35">
        <v>37.672000000000004</v>
      </c>
      <c r="J85" s="35">
        <v>80.272</v>
      </c>
      <c r="K85" s="37">
        <v>1</v>
      </c>
    </row>
    <row r="86" spans="1:11" ht="21" customHeight="1">
      <c r="A86" s="7"/>
      <c r="B86" s="7"/>
      <c r="C86" s="8">
        <v>30047</v>
      </c>
      <c r="D86" s="8" t="s">
        <v>114</v>
      </c>
      <c r="E86" s="9" t="s">
        <v>22</v>
      </c>
      <c r="F86" s="34">
        <v>66.1</v>
      </c>
      <c r="G86" s="35">
        <f>F86*0.6</f>
        <v>39.66</v>
      </c>
      <c r="H86" s="37">
        <v>91.6</v>
      </c>
      <c r="I86" s="35">
        <v>36.64</v>
      </c>
      <c r="J86" s="35">
        <v>76.3</v>
      </c>
      <c r="K86" s="37">
        <v>2</v>
      </c>
    </row>
    <row r="87" spans="1:11" ht="21" customHeight="1">
      <c r="A87" s="7"/>
      <c r="B87" s="7"/>
      <c r="C87" s="8">
        <v>30016</v>
      </c>
      <c r="D87" s="8" t="s">
        <v>115</v>
      </c>
      <c r="E87" s="9" t="s">
        <v>22</v>
      </c>
      <c r="F87" s="34">
        <v>63.3</v>
      </c>
      <c r="G87" s="35">
        <f>F87*0.6</f>
        <v>37.98</v>
      </c>
      <c r="H87" s="37">
        <v>86.1</v>
      </c>
      <c r="I87" s="35">
        <v>34.44</v>
      </c>
      <c r="J87" s="35">
        <v>72.41999999999999</v>
      </c>
      <c r="K87" s="37">
        <v>3</v>
      </c>
    </row>
    <row r="88" spans="1:11" ht="21" customHeight="1">
      <c r="A88" s="7"/>
      <c r="B88" s="7"/>
      <c r="C88" s="8">
        <v>30045</v>
      </c>
      <c r="D88" s="8" t="s">
        <v>116</v>
      </c>
      <c r="E88" s="9" t="s">
        <v>22</v>
      </c>
      <c r="F88" s="34">
        <v>58.9</v>
      </c>
      <c r="G88" s="35">
        <f>F88*0.6</f>
        <v>35.339999999999996</v>
      </c>
      <c r="H88" s="37">
        <v>85.46</v>
      </c>
      <c r="I88" s="35">
        <v>34.184</v>
      </c>
      <c r="J88" s="35">
        <v>69.524</v>
      </c>
      <c r="K88" s="37">
        <v>4</v>
      </c>
    </row>
    <row r="89" spans="1:11" ht="21" customHeight="1">
      <c r="A89" s="7"/>
      <c r="B89" s="7"/>
      <c r="C89" s="8">
        <v>30041</v>
      </c>
      <c r="D89" s="8" t="s">
        <v>117</v>
      </c>
      <c r="E89" s="9" t="s">
        <v>22</v>
      </c>
      <c r="F89" s="34">
        <v>58.6</v>
      </c>
      <c r="G89" s="35">
        <f>F89*0.6</f>
        <v>35.16</v>
      </c>
      <c r="H89" s="37">
        <v>83.96</v>
      </c>
      <c r="I89" s="35">
        <v>33.583999999999996</v>
      </c>
      <c r="J89" s="35">
        <v>68.744</v>
      </c>
      <c r="K89" s="37">
        <v>5</v>
      </c>
    </row>
    <row r="90" spans="1:11" ht="21" customHeight="1">
      <c r="A90" s="7"/>
      <c r="B90" s="7" t="s">
        <v>118</v>
      </c>
      <c r="C90" s="8">
        <v>30029</v>
      </c>
      <c r="D90" s="9" t="s">
        <v>119</v>
      </c>
      <c r="E90" s="9" t="s">
        <v>13</v>
      </c>
      <c r="F90" s="34">
        <v>71.1</v>
      </c>
      <c r="G90" s="35">
        <f>F90*0.6</f>
        <v>42.66</v>
      </c>
      <c r="H90" s="37">
        <v>90.74</v>
      </c>
      <c r="I90" s="35">
        <v>36.296</v>
      </c>
      <c r="J90" s="35">
        <v>78.95599999999999</v>
      </c>
      <c r="K90" s="37">
        <v>1</v>
      </c>
    </row>
    <row r="91" spans="1:11" ht="21" customHeight="1">
      <c r="A91" s="7"/>
      <c r="B91" s="7"/>
      <c r="C91" s="8">
        <v>30044</v>
      </c>
      <c r="D91" s="9" t="s">
        <v>120</v>
      </c>
      <c r="E91" s="9" t="s">
        <v>13</v>
      </c>
      <c r="F91" s="34">
        <v>71.1</v>
      </c>
      <c r="G91" s="35">
        <f>F91*0.6</f>
        <v>42.66</v>
      </c>
      <c r="H91" s="37">
        <v>87.64</v>
      </c>
      <c r="I91" s="35">
        <v>35.056000000000004</v>
      </c>
      <c r="J91" s="35">
        <v>77.71600000000001</v>
      </c>
      <c r="K91" s="37">
        <v>2</v>
      </c>
    </row>
    <row r="92" spans="1:11" ht="21" customHeight="1">
      <c r="A92" s="7"/>
      <c r="B92" s="7"/>
      <c r="C92" s="8">
        <v>30010</v>
      </c>
      <c r="D92" s="9" t="s">
        <v>121</v>
      </c>
      <c r="E92" s="9" t="s">
        <v>13</v>
      </c>
      <c r="F92" s="34">
        <v>69.8</v>
      </c>
      <c r="G92" s="35">
        <f>F92*0.6</f>
        <v>41.879999999999995</v>
      </c>
      <c r="H92" s="37">
        <v>89</v>
      </c>
      <c r="I92" s="35">
        <v>35.6</v>
      </c>
      <c r="J92" s="35">
        <v>77.47999999999999</v>
      </c>
      <c r="K92" s="37">
        <v>3</v>
      </c>
    </row>
    <row r="93" spans="1:11" ht="21" customHeight="1">
      <c r="A93" s="7"/>
      <c r="B93" s="7"/>
      <c r="C93" s="8">
        <v>30006</v>
      </c>
      <c r="D93" s="9" t="s">
        <v>122</v>
      </c>
      <c r="E93" s="9" t="s">
        <v>13</v>
      </c>
      <c r="F93" s="34">
        <v>69.2</v>
      </c>
      <c r="G93" s="35">
        <f>F93*0.6</f>
        <v>41.52</v>
      </c>
      <c r="H93" s="37">
        <v>88.22</v>
      </c>
      <c r="I93" s="35">
        <v>35.288000000000004</v>
      </c>
      <c r="J93" s="35">
        <v>76.808</v>
      </c>
      <c r="K93" s="37">
        <v>4</v>
      </c>
    </row>
    <row r="94" spans="1:11" ht="21" customHeight="1">
      <c r="A94" s="7"/>
      <c r="B94" s="7"/>
      <c r="C94" s="8">
        <v>30007</v>
      </c>
      <c r="D94" s="9" t="s">
        <v>123</v>
      </c>
      <c r="E94" s="9" t="s">
        <v>13</v>
      </c>
      <c r="F94" s="34">
        <v>67.6</v>
      </c>
      <c r="G94" s="35">
        <f>F94*0.6</f>
        <v>40.559999999999995</v>
      </c>
      <c r="H94" s="37">
        <v>89.12</v>
      </c>
      <c r="I94" s="35">
        <v>35.648</v>
      </c>
      <c r="J94" s="35">
        <v>76.208</v>
      </c>
      <c r="K94" s="37">
        <v>5</v>
      </c>
    </row>
    <row r="95" spans="1:11" s="33" customFormat="1" ht="21" customHeight="1">
      <c r="A95" s="51"/>
      <c r="B95" s="51"/>
      <c r="C95" s="39"/>
      <c r="D95" s="40"/>
      <c r="E95" s="40"/>
      <c r="F95" s="41"/>
      <c r="G95" s="42"/>
      <c r="H95" s="52"/>
      <c r="I95" s="42"/>
      <c r="J95" s="42"/>
      <c r="K95" s="52"/>
    </row>
    <row r="96" spans="1:11" s="33" customFormat="1" ht="21" customHeight="1">
      <c r="A96" s="51"/>
      <c r="B96" s="51"/>
      <c r="C96" s="39"/>
      <c r="D96" s="40"/>
      <c r="E96" s="40"/>
      <c r="F96" s="41"/>
      <c r="G96" s="42"/>
      <c r="H96" s="52"/>
      <c r="I96" s="42"/>
      <c r="J96" s="42"/>
      <c r="K96" s="52"/>
    </row>
    <row r="97" spans="1:11" s="33" customFormat="1" ht="21" customHeight="1">
      <c r="A97" s="51"/>
      <c r="B97" s="51"/>
      <c r="C97" s="39"/>
      <c r="D97" s="40"/>
      <c r="E97" s="40"/>
      <c r="F97" s="41"/>
      <c r="G97" s="42"/>
      <c r="H97" s="52"/>
      <c r="I97" s="42"/>
      <c r="J97" s="42"/>
      <c r="K97" s="52"/>
    </row>
    <row r="98" spans="1:11" ht="21" customHeight="1">
      <c r="A98" s="7" t="s">
        <v>124</v>
      </c>
      <c r="B98" s="7" t="s">
        <v>125</v>
      </c>
      <c r="C98" s="8">
        <v>40318</v>
      </c>
      <c r="D98" s="8" t="s">
        <v>126</v>
      </c>
      <c r="E98" s="9" t="s">
        <v>13</v>
      </c>
      <c r="F98" s="9">
        <v>74.6</v>
      </c>
      <c r="G98" s="35">
        <f>F98*0.6</f>
        <v>44.76</v>
      </c>
      <c r="H98" s="37">
        <v>91.28</v>
      </c>
      <c r="I98" s="35">
        <v>36.512</v>
      </c>
      <c r="J98" s="35">
        <v>81.27199999999999</v>
      </c>
      <c r="K98" s="37">
        <v>1</v>
      </c>
    </row>
    <row r="99" spans="1:11" ht="21" customHeight="1">
      <c r="A99" s="7"/>
      <c r="B99" s="7"/>
      <c r="C99" s="8">
        <v>40062</v>
      </c>
      <c r="D99" s="8" t="s">
        <v>127</v>
      </c>
      <c r="E99" s="9" t="s">
        <v>13</v>
      </c>
      <c r="F99" s="9">
        <v>74.5</v>
      </c>
      <c r="G99" s="35">
        <f>F99*0.6</f>
        <v>44.699999999999996</v>
      </c>
      <c r="H99" s="37">
        <v>90.64</v>
      </c>
      <c r="I99" s="35">
        <v>36.256</v>
      </c>
      <c r="J99" s="35">
        <v>80.95599999999999</v>
      </c>
      <c r="K99" s="37">
        <v>2</v>
      </c>
    </row>
    <row r="100" spans="1:11" ht="21" customHeight="1">
      <c r="A100" s="7"/>
      <c r="B100" s="7"/>
      <c r="C100" s="8">
        <v>40064</v>
      </c>
      <c r="D100" s="8" t="s">
        <v>128</v>
      </c>
      <c r="E100" s="9" t="s">
        <v>13</v>
      </c>
      <c r="F100" s="9">
        <v>75</v>
      </c>
      <c r="G100" s="35">
        <f>F100*0.6</f>
        <v>45</v>
      </c>
      <c r="H100" s="37">
        <v>89.68</v>
      </c>
      <c r="I100" s="35">
        <v>35.87200000000001</v>
      </c>
      <c r="J100" s="35">
        <v>80.87200000000001</v>
      </c>
      <c r="K100" s="37">
        <v>3</v>
      </c>
    </row>
    <row r="101" spans="1:11" ht="21" customHeight="1">
      <c r="A101" s="7"/>
      <c r="B101" s="7"/>
      <c r="C101" s="8">
        <v>40055</v>
      </c>
      <c r="D101" s="8" t="s">
        <v>129</v>
      </c>
      <c r="E101" s="9" t="s">
        <v>13</v>
      </c>
      <c r="F101" s="9">
        <v>72.7</v>
      </c>
      <c r="G101" s="35">
        <f>F101*0.6</f>
        <v>43.62</v>
      </c>
      <c r="H101" s="37">
        <v>92.2</v>
      </c>
      <c r="I101" s="35">
        <v>36.88</v>
      </c>
      <c r="J101" s="35">
        <v>80.5</v>
      </c>
      <c r="K101" s="37">
        <v>4</v>
      </c>
    </row>
    <row r="102" spans="1:11" ht="21" customHeight="1">
      <c r="A102" s="7"/>
      <c r="B102" s="7"/>
      <c r="C102" s="8">
        <v>40144</v>
      </c>
      <c r="D102" s="8" t="s">
        <v>130</v>
      </c>
      <c r="E102" s="9" t="s">
        <v>13</v>
      </c>
      <c r="F102" s="9">
        <v>73.4</v>
      </c>
      <c r="G102" s="35">
        <f>F102*0.6</f>
        <v>44.04</v>
      </c>
      <c r="H102" s="37">
        <v>90.94</v>
      </c>
      <c r="I102" s="35">
        <v>36.376</v>
      </c>
      <c r="J102" s="35">
        <v>80.416</v>
      </c>
      <c r="K102" s="37">
        <v>5</v>
      </c>
    </row>
    <row r="103" spans="1:11" ht="21" customHeight="1">
      <c r="A103" s="7"/>
      <c r="B103" s="7"/>
      <c r="C103" s="8">
        <v>40292</v>
      </c>
      <c r="D103" s="8" t="s">
        <v>131</v>
      </c>
      <c r="E103" s="9" t="s">
        <v>13</v>
      </c>
      <c r="F103" s="9">
        <v>74.9</v>
      </c>
      <c r="G103" s="35">
        <f>F103*0.6</f>
        <v>44.940000000000005</v>
      </c>
      <c r="H103" s="37">
        <v>87.6</v>
      </c>
      <c r="I103" s="35">
        <v>35.04</v>
      </c>
      <c r="J103" s="35">
        <v>79.98</v>
      </c>
      <c r="K103" s="37">
        <v>6</v>
      </c>
    </row>
    <row r="104" spans="1:11" ht="21" customHeight="1">
      <c r="A104" s="7"/>
      <c r="B104" s="7"/>
      <c r="C104" s="8">
        <v>40065</v>
      </c>
      <c r="D104" s="8" t="s">
        <v>132</v>
      </c>
      <c r="E104" s="9" t="s">
        <v>13</v>
      </c>
      <c r="F104" s="9">
        <v>72.7</v>
      </c>
      <c r="G104" s="35">
        <f>F104*0.6</f>
        <v>43.62</v>
      </c>
      <c r="H104" s="37">
        <v>87.64</v>
      </c>
      <c r="I104" s="35">
        <v>35.056000000000004</v>
      </c>
      <c r="J104" s="35">
        <v>78.676</v>
      </c>
      <c r="K104" s="37">
        <v>7</v>
      </c>
    </row>
    <row r="105" spans="1:11" ht="21" customHeight="1">
      <c r="A105" s="7"/>
      <c r="B105" s="7"/>
      <c r="C105" s="8">
        <v>40188</v>
      </c>
      <c r="D105" s="8" t="s">
        <v>133</v>
      </c>
      <c r="E105" s="9" t="s">
        <v>13</v>
      </c>
      <c r="F105" s="9">
        <v>74.9</v>
      </c>
      <c r="G105" s="35">
        <f>F105*0.6</f>
        <v>44.940000000000005</v>
      </c>
      <c r="H105" s="37">
        <v>82.9</v>
      </c>
      <c r="I105" s="35">
        <v>33.16</v>
      </c>
      <c r="J105" s="35">
        <v>78.1</v>
      </c>
      <c r="K105" s="37">
        <v>8</v>
      </c>
    </row>
    <row r="106" spans="1:11" ht="21" customHeight="1">
      <c r="A106" s="7"/>
      <c r="B106" s="7"/>
      <c r="C106" s="8">
        <v>40229</v>
      </c>
      <c r="D106" s="8" t="s">
        <v>134</v>
      </c>
      <c r="E106" s="9" t="s">
        <v>13</v>
      </c>
      <c r="F106" s="9">
        <v>73.2</v>
      </c>
      <c r="G106" s="35">
        <f>F106*0.6</f>
        <v>43.92</v>
      </c>
      <c r="H106" s="37">
        <v>84.38</v>
      </c>
      <c r="I106" s="35">
        <v>33.752</v>
      </c>
      <c r="J106" s="35">
        <v>77.672</v>
      </c>
      <c r="K106" s="37">
        <v>9</v>
      </c>
    </row>
    <row r="107" spans="1:11" ht="21" customHeight="1">
      <c r="A107" s="7"/>
      <c r="B107" s="7"/>
      <c r="C107" s="8">
        <v>40204</v>
      </c>
      <c r="D107" s="8" t="s">
        <v>135</v>
      </c>
      <c r="E107" s="9" t="s">
        <v>13</v>
      </c>
      <c r="F107" s="9">
        <v>72.3</v>
      </c>
      <c r="G107" s="35">
        <f>F107*0.6</f>
        <v>43.379999999999995</v>
      </c>
      <c r="H107" s="37">
        <v>85.7</v>
      </c>
      <c r="I107" s="35">
        <v>34.28</v>
      </c>
      <c r="J107" s="35">
        <v>77.66</v>
      </c>
      <c r="K107" s="37">
        <v>10</v>
      </c>
    </row>
    <row r="108" spans="1:11" ht="21" customHeight="1">
      <c r="A108" s="7"/>
      <c r="B108" s="7"/>
      <c r="C108" s="8">
        <v>40198</v>
      </c>
      <c r="D108" s="8" t="s">
        <v>136</v>
      </c>
      <c r="E108" s="9" t="s">
        <v>13</v>
      </c>
      <c r="F108" s="9">
        <v>69.7</v>
      </c>
      <c r="G108" s="35">
        <f>F108*0.6</f>
        <v>41.82</v>
      </c>
      <c r="H108" s="37">
        <v>88.48</v>
      </c>
      <c r="I108" s="35">
        <v>35.392</v>
      </c>
      <c r="J108" s="35">
        <v>77.212</v>
      </c>
      <c r="K108" s="37">
        <v>11</v>
      </c>
    </row>
    <row r="109" spans="1:11" ht="21" customHeight="1">
      <c r="A109" s="7"/>
      <c r="B109" s="7"/>
      <c r="C109" s="8">
        <v>40139</v>
      </c>
      <c r="D109" s="8" t="s">
        <v>137</v>
      </c>
      <c r="E109" s="9" t="s">
        <v>13</v>
      </c>
      <c r="F109" s="9">
        <v>71.9</v>
      </c>
      <c r="G109" s="35">
        <f>F109*0.6</f>
        <v>43.14</v>
      </c>
      <c r="H109" s="37">
        <v>84.4</v>
      </c>
      <c r="I109" s="35">
        <v>33.76</v>
      </c>
      <c r="J109" s="35">
        <v>76.9</v>
      </c>
      <c r="K109" s="37">
        <v>12</v>
      </c>
    </row>
    <row r="110" spans="1:11" ht="21" customHeight="1">
      <c r="A110" s="7"/>
      <c r="B110" s="7"/>
      <c r="C110" s="8">
        <v>40223</v>
      </c>
      <c r="D110" s="8" t="s">
        <v>138</v>
      </c>
      <c r="E110" s="9" t="s">
        <v>13</v>
      </c>
      <c r="F110" s="9">
        <v>69.8</v>
      </c>
      <c r="G110" s="35">
        <f>F110*0.6</f>
        <v>41.879999999999995</v>
      </c>
      <c r="H110" s="37">
        <v>87.12</v>
      </c>
      <c r="I110" s="35">
        <v>34.848000000000006</v>
      </c>
      <c r="J110" s="35">
        <v>76.72800000000001</v>
      </c>
      <c r="K110" s="37">
        <v>13</v>
      </c>
    </row>
    <row r="111" spans="1:11" ht="21" customHeight="1">
      <c r="A111" s="7"/>
      <c r="B111" s="7"/>
      <c r="C111" s="8">
        <v>40215</v>
      </c>
      <c r="D111" s="8" t="s">
        <v>139</v>
      </c>
      <c r="E111" s="9" t="s">
        <v>13</v>
      </c>
      <c r="F111" s="9">
        <v>70.9</v>
      </c>
      <c r="G111" s="35">
        <f>F111*0.6</f>
        <v>42.54</v>
      </c>
      <c r="H111" s="37">
        <v>84.7</v>
      </c>
      <c r="I111" s="35">
        <v>33.88</v>
      </c>
      <c r="J111" s="35">
        <v>76.42</v>
      </c>
      <c r="K111" s="37">
        <v>14</v>
      </c>
    </row>
    <row r="112" spans="1:11" ht="21" customHeight="1">
      <c r="A112" s="7"/>
      <c r="B112" s="7"/>
      <c r="C112" s="8">
        <v>40158</v>
      </c>
      <c r="D112" s="8" t="s">
        <v>140</v>
      </c>
      <c r="E112" s="9" t="s">
        <v>13</v>
      </c>
      <c r="F112" s="9">
        <v>71.2</v>
      </c>
      <c r="G112" s="35">
        <f>F112*0.6</f>
        <v>42.72</v>
      </c>
      <c r="H112" s="37">
        <v>81.48</v>
      </c>
      <c r="I112" s="35">
        <v>32.592000000000006</v>
      </c>
      <c r="J112" s="35">
        <v>75.31200000000001</v>
      </c>
      <c r="K112" s="37">
        <v>15</v>
      </c>
    </row>
    <row r="113" spans="1:11" ht="21" customHeight="1">
      <c r="A113" s="7" t="s">
        <v>141</v>
      </c>
      <c r="B113" s="7" t="s">
        <v>142</v>
      </c>
      <c r="C113" s="8">
        <v>40079</v>
      </c>
      <c r="D113" s="8" t="s">
        <v>143</v>
      </c>
      <c r="E113" s="9" t="s">
        <v>13</v>
      </c>
      <c r="F113" s="9">
        <v>73.2</v>
      </c>
      <c r="G113" s="35">
        <f>F113*0.6</f>
        <v>43.92</v>
      </c>
      <c r="H113" s="37">
        <v>86.3</v>
      </c>
      <c r="I113" s="35">
        <v>34.52</v>
      </c>
      <c r="J113" s="35">
        <v>78.44</v>
      </c>
      <c r="K113" s="37">
        <v>1</v>
      </c>
    </row>
    <row r="114" spans="1:11" ht="21" customHeight="1">
      <c r="A114" s="7"/>
      <c r="B114" s="7"/>
      <c r="C114" s="8">
        <v>40023</v>
      </c>
      <c r="D114" s="8" t="s">
        <v>144</v>
      </c>
      <c r="E114" s="9" t="s">
        <v>13</v>
      </c>
      <c r="F114" s="9">
        <v>65.4</v>
      </c>
      <c r="G114" s="35">
        <f>F114*0.6</f>
        <v>39.24</v>
      </c>
      <c r="H114" s="37">
        <v>91.64</v>
      </c>
      <c r="I114" s="35">
        <v>36.656</v>
      </c>
      <c r="J114" s="35">
        <v>75.896</v>
      </c>
      <c r="K114" s="37">
        <v>2</v>
      </c>
    </row>
    <row r="115" spans="1:11" ht="21" customHeight="1">
      <c r="A115" s="7"/>
      <c r="B115" s="7"/>
      <c r="C115" s="8">
        <v>40122</v>
      </c>
      <c r="D115" s="8" t="s">
        <v>145</v>
      </c>
      <c r="E115" s="9" t="s">
        <v>13</v>
      </c>
      <c r="F115" s="9">
        <v>65.5</v>
      </c>
      <c r="G115" s="35">
        <f>F115*0.6</f>
        <v>39.3</v>
      </c>
      <c r="H115" s="37">
        <v>89.76</v>
      </c>
      <c r="I115" s="35">
        <v>35.904</v>
      </c>
      <c r="J115" s="35">
        <v>75.20400000000001</v>
      </c>
      <c r="K115" s="37">
        <v>3</v>
      </c>
    </row>
    <row r="116" spans="1:11" s="33" customFormat="1" ht="21" customHeight="1">
      <c r="A116" s="53"/>
      <c r="B116" s="53"/>
      <c r="C116" s="39"/>
      <c r="D116" s="39"/>
      <c r="E116" s="40"/>
      <c r="F116" s="40"/>
      <c r="G116" s="42"/>
      <c r="H116" s="52"/>
      <c r="I116" s="42"/>
      <c r="J116" s="42"/>
      <c r="K116" s="52"/>
    </row>
    <row r="117" spans="1:11" ht="21" customHeight="1">
      <c r="A117" s="7" t="s">
        <v>146</v>
      </c>
      <c r="B117" s="7" t="s">
        <v>147</v>
      </c>
      <c r="C117" s="8">
        <v>40057</v>
      </c>
      <c r="D117" s="8" t="s">
        <v>148</v>
      </c>
      <c r="E117" s="9" t="s">
        <v>13</v>
      </c>
      <c r="F117" s="9">
        <v>76.8</v>
      </c>
      <c r="G117" s="35">
        <f>F117*0.6</f>
        <v>46.08</v>
      </c>
      <c r="H117" s="37">
        <v>93.2</v>
      </c>
      <c r="I117" s="35">
        <v>37.28</v>
      </c>
      <c r="J117" s="35">
        <v>83.36</v>
      </c>
      <c r="K117" s="37">
        <v>1</v>
      </c>
    </row>
    <row r="118" spans="1:11" ht="21" customHeight="1">
      <c r="A118" s="7"/>
      <c r="B118" s="7"/>
      <c r="C118" s="8">
        <v>40028</v>
      </c>
      <c r="D118" s="8" t="s">
        <v>149</v>
      </c>
      <c r="E118" s="9" t="s">
        <v>13</v>
      </c>
      <c r="F118" s="9">
        <v>76.7</v>
      </c>
      <c r="G118" s="35">
        <f>F118*0.6</f>
        <v>46.02</v>
      </c>
      <c r="H118" s="37">
        <v>90.14</v>
      </c>
      <c r="I118" s="35">
        <v>36.056000000000004</v>
      </c>
      <c r="J118" s="35">
        <v>82.07600000000001</v>
      </c>
      <c r="K118" s="37">
        <v>2</v>
      </c>
    </row>
    <row r="119" spans="1:11" ht="21" customHeight="1">
      <c r="A119" s="7"/>
      <c r="B119" s="7"/>
      <c r="C119" s="8">
        <v>40300</v>
      </c>
      <c r="D119" s="8" t="s">
        <v>150</v>
      </c>
      <c r="E119" s="9" t="s">
        <v>13</v>
      </c>
      <c r="F119" s="9">
        <v>76.3</v>
      </c>
      <c r="G119" s="35">
        <f>F119*0.6</f>
        <v>45.779999999999994</v>
      </c>
      <c r="H119" s="37">
        <v>89.82</v>
      </c>
      <c r="I119" s="35">
        <v>35.928</v>
      </c>
      <c r="J119" s="35">
        <v>81.708</v>
      </c>
      <c r="K119" s="37">
        <v>3</v>
      </c>
    </row>
    <row r="120" spans="1:11" ht="21" customHeight="1">
      <c r="A120" s="7"/>
      <c r="B120" s="7"/>
      <c r="C120" s="8">
        <v>40280</v>
      </c>
      <c r="D120" s="8" t="s">
        <v>151</v>
      </c>
      <c r="E120" s="9" t="s">
        <v>13</v>
      </c>
      <c r="F120" s="9">
        <v>73.6</v>
      </c>
      <c r="G120" s="35">
        <f>F120*0.6</f>
        <v>44.16</v>
      </c>
      <c r="H120" s="37">
        <v>89.6</v>
      </c>
      <c r="I120" s="35">
        <v>35.84</v>
      </c>
      <c r="J120" s="35">
        <v>80</v>
      </c>
      <c r="K120" s="37">
        <v>4</v>
      </c>
    </row>
    <row r="121" spans="1:11" ht="21" customHeight="1">
      <c r="A121" s="7"/>
      <c r="B121" s="7"/>
      <c r="C121" s="8">
        <v>40306</v>
      </c>
      <c r="D121" s="8" t="s">
        <v>152</v>
      </c>
      <c r="E121" s="9" t="s">
        <v>13</v>
      </c>
      <c r="F121" s="9">
        <v>72.3</v>
      </c>
      <c r="G121" s="35">
        <f>F121*0.6</f>
        <v>43.379999999999995</v>
      </c>
      <c r="H121" s="37">
        <v>89.98</v>
      </c>
      <c r="I121" s="35">
        <v>35.992000000000004</v>
      </c>
      <c r="J121" s="35">
        <v>79.372</v>
      </c>
      <c r="K121" s="37">
        <v>5</v>
      </c>
    </row>
    <row r="122" spans="1:11" ht="21" customHeight="1">
      <c r="A122" s="7"/>
      <c r="B122" s="7"/>
      <c r="C122" s="8">
        <v>40080</v>
      </c>
      <c r="D122" s="8" t="s">
        <v>153</v>
      </c>
      <c r="E122" s="9" t="s">
        <v>13</v>
      </c>
      <c r="F122" s="9">
        <v>72</v>
      </c>
      <c r="G122" s="35">
        <f>F122*0.6</f>
        <v>43.199999999999996</v>
      </c>
      <c r="H122" s="37">
        <v>87.86</v>
      </c>
      <c r="I122" s="35">
        <v>35.144</v>
      </c>
      <c r="J122" s="35">
        <v>78.344</v>
      </c>
      <c r="K122" s="37">
        <v>6</v>
      </c>
    </row>
    <row r="123" spans="1:11" ht="21" customHeight="1">
      <c r="A123" s="7" t="s">
        <v>154</v>
      </c>
      <c r="B123" s="7" t="s">
        <v>155</v>
      </c>
      <c r="C123" s="8">
        <v>40329</v>
      </c>
      <c r="D123" s="8" t="s">
        <v>156</v>
      </c>
      <c r="E123" s="9" t="s">
        <v>13</v>
      </c>
      <c r="F123" s="9">
        <v>72.7</v>
      </c>
      <c r="G123" s="35">
        <f>F123*0.6</f>
        <v>43.62</v>
      </c>
      <c r="H123" s="37">
        <v>88.76</v>
      </c>
      <c r="I123" s="35">
        <v>35.504000000000005</v>
      </c>
      <c r="J123" s="35">
        <v>79.124</v>
      </c>
      <c r="K123" s="37">
        <v>1</v>
      </c>
    </row>
    <row r="124" spans="1:11" ht="21" customHeight="1">
      <c r="A124" s="7"/>
      <c r="B124" s="7"/>
      <c r="C124" s="8">
        <v>40238</v>
      </c>
      <c r="D124" s="8" t="s">
        <v>157</v>
      </c>
      <c r="E124" s="9" t="s">
        <v>13</v>
      </c>
      <c r="F124" s="9">
        <v>69.8</v>
      </c>
      <c r="G124" s="35">
        <f>F124*0.6</f>
        <v>41.879999999999995</v>
      </c>
      <c r="H124" s="37">
        <v>81.48</v>
      </c>
      <c r="I124" s="35">
        <v>32.592000000000006</v>
      </c>
      <c r="J124" s="35">
        <v>74.47200000000001</v>
      </c>
      <c r="K124" s="37">
        <v>2</v>
      </c>
    </row>
    <row r="125" spans="1:11" ht="21" customHeight="1">
      <c r="A125" s="7"/>
      <c r="B125" s="7"/>
      <c r="C125" s="8">
        <v>40233</v>
      </c>
      <c r="D125" s="8" t="s">
        <v>158</v>
      </c>
      <c r="E125" s="9" t="s">
        <v>13</v>
      </c>
      <c r="F125" s="9">
        <v>69.7</v>
      </c>
      <c r="G125" s="35">
        <f>F125*0.6</f>
        <v>41.82</v>
      </c>
      <c r="H125" s="37" t="s">
        <v>34</v>
      </c>
      <c r="I125" s="35"/>
      <c r="J125" s="35"/>
      <c r="K125" s="37"/>
    </row>
    <row r="126" spans="1:11" ht="21" customHeight="1">
      <c r="A126" s="7" t="s">
        <v>159</v>
      </c>
      <c r="B126" s="7" t="s">
        <v>160</v>
      </c>
      <c r="C126" s="8">
        <v>40257</v>
      </c>
      <c r="D126" s="8" t="s">
        <v>161</v>
      </c>
      <c r="E126" s="9" t="s">
        <v>13</v>
      </c>
      <c r="F126" s="9">
        <v>70.2</v>
      </c>
      <c r="G126" s="35">
        <f>F126*0.6</f>
        <v>42.12</v>
      </c>
      <c r="H126" s="37">
        <v>89.08</v>
      </c>
      <c r="I126" s="35">
        <v>35.632</v>
      </c>
      <c r="J126" s="35">
        <v>77.752</v>
      </c>
      <c r="K126" s="37">
        <v>1</v>
      </c>
    </row>
    <row r="127" spans="1:11" ht="21" customHeight="1">
      <c r="A127" s="7"/>
      <c r="B127" s="7"/>
      <c r="C127" s="8">
        <v>40125</v>
      </c>
      <c r="D127" s="8" t="s">
        <v>162</v>
      </c>
      <c r="E127" s="9" t="s">
        <v>163</v>
      </c>
      <c r="F127" s="9">
        <v>68.1</v>
      </c>
      <c r="G127" s="35">
        <f>F127*0.6</f>
        <v>40.85999999999999</v>
      </c>
      <c r="H127" s="37">
        <v>90.9</v>
      </c>
      <c r="I127" s="35">
        <v>36.36</v>
      </c>
      <c r="J127" s="35">
        <v>77.22</v>
      </c>
      <c r="K127" s="37">
        <v>2</v>
      </c>
    </row>
    <row r="128" spans="1:11" ht="21" customHeight="1">
      <c r="A128" s="7"/>
      <c r="B128" s="7"/>
      <c r="C128" s="8">
        <v>40296</v>
      </c>
      <c r="D128" s="8" t="s">
        <v>164</v>
      </c>
      <c r="E128" s="9" t="s">
        <v>13</v>
      </c>
      <c r="F128" s="9">
        <v>71.8</v>
      </c>
      <c r="G128" s="35">
        <f>F128*0.6</f>
        <v>43.08</v>
      </c>
      <c r="H128" s="37">
        <v>84.56</v>
      </c>
      <c r="I128" s="35">
        <v>33.824000000000005</v>
      </c>
      <c r="J128" s="35">
        <v>76.904</v>
      </c>
      <c r="K128" s="37">
        <v>3</v>
      </c>
    </row>
    <row r="129" spans="1:11" ht="21" customHeight="1">
      <c r="A129" s="7" t="s">
        <v>165</v>
      </c>
      <c r="B129" s="7" t="s">
        <v>166</v>
      </c>
      <c r="C129" s="8">
        <v>40052</v>
      </c>
      <c r="D129" s="8" t="s">
        <v>167</v>
      </c>
      <c r="E129" s="9" t="s">
        <v>163</v>
      </c>
      <c r="F129" s="9">
        <v>73.4</v>
      </c>
      <c r="G129" s="35">
        <f>F129*0.6</f>
        <v>44.04</v>
      </c>
      <c r="H129" s="37">
        <v>90</v>
      </c>
      <c r="I129" s="35">
        <v>36</v>
      </c>
      <c r="J129" s="35">
        <v>80.04</v>
      </c>
      <c r="K129" s="37">
        <v>1</v>
      </c>
    </row>
    <row r="130" spans="1:11" ht="21" customHeight="1">
      <c r="A130" s="7"/>
      <c r="B130" s="7"/>
      <c r="C130" s="8">
        <v>40053</v>
      </c>
      <c r="D130" s="8" t="s">
        <v>168</v>
      </c>
      <c r="E130" s="9" t="s">
        <v>13</v>
      </c>
      <c r="F130" s="9">
        <v>74</v>
      </c>
      <c r="G130" s="35">
        <f>F130*0.6</f>
        <v>44.4</v>
      </c>
      <c r="H130" s="37">
        <v>87.56</v>
      </c>
      <c r="I130" s="35">
        <v>35.024</v>
      </c>
      <c r="J130" s="35">
        <v>79.424</v>
      </c>
      <c r="K130" s="37">
        <v>2</v>
      </c>
    </row>
    <row r="131" spans="1:11" ht="21" customHeight="1">
      <c r="A131" s="7"/>
      <c r="B131" s="7"/>
      <c r="C131" s="8">
        <v>40201</v>
      </c>
      <c r="D131" s="8" t="s">
        <v>169</v>
      </c>
      <c r="E131" s="9" t="s">
        <v>13</v>
      </c>
      <c r="F131" s="9">
        <v>71.6</v>
      </c>
      <c r="G131" s="35">
        <f>F131*0.6</f>
        <v>42.959999999999994</v>
      </c>
      <c r="H131" s="37">
        <v>87.18</v>
      </c>
      <c r="I131" s="35">
        <v>34.87200000000001</v>
      </c>
      <c r="J131" s="35">
        <v>77.832</v>
      </c>
      <c r="K131" s="37">
        <v>3</v>
      </c>
    </row>
    <row r="132" spans="1:11" ht="21" customHeight="1">
      <c r="A132" s="7" t="s">
        <v>170</v>
      </c>
      <c r="B132" s="7" t="s">
        <v>171</v>
      </c>
      <c r="C132" s="8">
        <v>40114</v>
      </c>
      <c r="D132" s="8" t="s">
        <v>172</v>
      </c>
      <c r="E132" s="9" t="s">
        <v>13</v>
      </c>
      <c r="F132" s="9">
        <v>70.3</v>
      </c>
      <c r="G132" s="35">
        <f>F132*0.6</f>
        <v>42.18</v>
      </c>
      <c r="H132" s="37">
        <v>89.7</v>
      </c>
      <c r="I132" s="35">
        <v>35.88</v>
      </c>
      <c r="J132" s="35">
        <v>78.06</v>
      </c>
      <c r="K132" s="37">
        <v>1</v>
      </c>
    </row>
    <row r="133" spans="1:11" ht="21" customHeight="1">
      <c r="A133" s="7"/>
      <c r="B133" s="7"/>
      <c r="C133" s="8">
        <v>40095</v>
      </c>
      <c r="D133" s="8" t="s">
        <v>173</v>
      </c>
      <c r="E133" s="9" t="s">
        <v>13</v>
      </c>
      <c r="F133" s="9">
        <v>69.9</v>
      </c>
      <c r="G133" s="35">
        <f>F133*0.6</f>
        <v>41.940000000000005</v>
      </c>
      <c r="H133" s="37">
        <v>89.52</v>
      </c>
      <c r="I133" s="35">
        <v>35.808</v>
      </c>
      <c r="J133" s="35">
        <v>77.748</v>
      </c>
      <c r="K133" s="37">
        <v>2</v>
      </c>
    </row>
    <row r="134" spans="1:11" ht="21" customHeight="1">
      <c r="A134" s="7"/>
      <c r="B134" s="7"/>
      <c r="C134" s="8">
        <v>40085</v>
      </c>
      <c r="D134" s="8" t="s">
        <v>174</v>
      </c>
      <c r="E134" s="9" t="s">
        <v>13</v>
      </c>
      <c r="F134" s="9">
        <v>71.4</v>
      </c>
      <c r="G134" s="35">
        <f>F134*0.6</f>
        <v>42.84</v>
      </c>
      <c r="H134" s="37">
        <v>85.14</v>
      </c>
      <c r="I134" s="35">
        <v>34.056000000000004</v>
      </c>
      <c r="J134" s="35">
        <v>76.89600000000002</v>
      </c>
      <c r="K134" s="37">
        <v>3</v>
      </c>
    </row>
    <row r="135" spans="1:11" s="33" customFormat="1" ht="21" customHeight="1">
      <c r="A135" s="44"/>
      <c r="B135" s="44"/>
      <c r="C135" s="39"/>
      <c r="D135" s="39"/>
      <c r="E135" s="40"/>
      <c r="F135" s="40"/>
      <c r="G135" s="42"/>
      <c r="H135" s="52"/>
      <c r="I135" s="42"/>
      <c r="J135" s="42"/>
      <c r="K135" s="52"/>
    </row>
    <row r="136" spans="1:11" ht="21" customHeight="1">
      <c r="A136" s="7" t="s">
        <v>175</v>
      </c>
      <c r="B136" s="7" t="s">
        <v>176</v>
      </c>
      <c r="C136" s="8">
        <v>40063</v>
      </c>
      <c r="D136" s="8" t="s">
        <v>177</v>
      </c>
      <c r="E136" s="9" t="s">
        <v>13</v>
      </c>
      <c r="F136" s="9">
        <v>79.8</v>
      </c>
      <c r="G136" s="35">
        <f>F136*0.6</f>
        <v>47.879999999999995</v>
      </c>
      <c r="H136" s="37">
        <v>92.88</v>
      </c>
      <c r="I136" s="35">
        <v>37.152</v>
      </c>
      <c r="J136" s="35">
        <v>85.032</v>
      </c>
      <c r="K136" s="37">
        <v>1</v>
      </c>
    </row>
    <row r="137" spans="1:11" ht="21" customHeight="1">
      <c r="A137" s="7"/>
      <c r="B137" s="7"/>
      <c r="C137" s="8">
        <v>40256</v>
      </c>
      <c r="D137" s="8" t="s">
        <v>178</v>
      </c>
      <c r="E137" s="9" t="s">
        <v>13</v>
      </c>
      <c r="F137" s="9">
        <v>69.3</v>
      </c>
      <c r="G137" s="35">
        <f>F137*0.6</f>
        <v>41.58</v>
      </c>
      <c r="H137" s="37">
        <v>87.44</v>
      </c>
      <c r="I137" s="35">
        <v>34.976</v>
      </c>
      <c r="J137" s="35">
        <v>76.556</v>
      </c>
      <c r="K137" s="37">
        <v>2</v>
      </c>
    </row>
    <row r="138" spans="1:11" ht="21" customHeight="1">
      <c r="A138" s="7"/>
      <c r="B138" s="7"/>
      <c r="C138" s="8">
        <v>40100</v>
      </c>
      <c r="D138" s="8" t="s">
        <v>179</v>
      </c>
      <c r="E138" s="9" t="s">
        <v>13</v>
      </c>
      <c r="F138" s="9">
        <v>67.8</v>
      </c>
      <c r="G138" s="35">
        <f>F138*0.6</f>
        <v>40.68</v>
      </c>
      <c r="H138" s="37">
        <v>81.28</v>
      </c>
      <c r="I138" s="35">
        <v>32.512</v>
      </c>
      <c r="J138" s="35">
        <v>73.19200000000001</v>
      </c>
      <c r="K138" s="37">
        <v>3</v>
      </c>
    </row>
    <row r="139" spans="1:11" ht="21" customHeight="1">
      <c r="A139" s="7" t="s">
        <v>180</v>
      </c>
      <c r="B139" s="7" t="s">
        <v>181</v>
      </c>
      <c r="C139" s="8">
        <v>40011</v>
      </c>
      <c r="D139" s="8" t="s">
        <v>182</v>
      </c>
      <c r="E139" s="9" t="s">
        <v>13</v>
      </c>
      <c r="F139" s="9">
        <v>68.2</v>
      </c>
      <c r="G139" s="35">
        <f>F139*0.6</f>
        <v>40.92</v>
      </c>
      <c r="H139" s="37">
        <v>88.26</v>
      </c>
      <c r="I139" s="35">
        <v>35.304</v>
      </c>
      <c r="J139" s="35">
        <v>76.224</v>
      </c>
      <c r="K139" s="37">
        <v>1</v>
      </c>
    </row>
    <row r="140" spans="1:11" ht="21" customHeight="1">
      <c r="A140" s="7"/>
      <c r="B140" s="7"/>
      <c r="C140" s="8">
        <v>40227</v>
      </c>
      <c r="D140" s="8" t="s">
        <v>183</v>
      </c>
      <c r="E140" s="9" t="s">
        <v>13</v>
      </c>
      <c r="F140" s="9">
        <v>71.5</v>
      </c>
      <c r="G140" s="35">
        <f>F140*0.6</f>
        <v>42.9</v>
      </c>
      <c r="H140" s="37">
        <v>82.26</v>
      </c>
      <c r="I140" s="35">
        <v>32.904</v>
      </c>
      <c r="J140" s="35">
        <v>75.804</v>
      </c>
      <c r="K140" s="37">
        <v>2</v>
      </c>
    </row>
    <row r="141" spans="1:11" ht="21" customHeight="1">
      <c r="A141" s="7"/>
      <c r="B141" s="7"/>
      <c r="C141" s="8">
        <v>40093</v>
      </c>
      <c r="D141" s="8" t="s">
        <v>184</v>
      </c>
      <c r="E141" s="9" t="s">
        <v>13</v>
      </c>
      <c r="F141" s="9">
        <v>65.8</v>
      </c>
      <c r="G141" s="35">
        <f>F141*0.6</f>
        <v>39.48</v>
      </c>
      <c r="H141" s="37" t="s">
        <v>34</v>
      </c>
      <c r="I141" s="35"/>
      <c r="J141" s="35"/>
      <c r="K141" s="37"/>
    </row>
    <row r="142" spans="1:11" ht="21" customHeight="1">
      <c r="A142" s="17" t="s">
        <v>185</v>
      </c>
      <c r="B142" s="12" t="s">
        <v>186</v>
      </c>
      <c r="C142" s="8">
        <v>50104</v>
      </c>
      <c r="D142" s="8" t="s">
        <v>187</v>
      </c>
      <c r="E142" s="9" t="s">
        <v>13</v>
      </c>
      <c r="F142" s="9">
        <v>79.9</v>
      </c>
      <c r="G142" s="35">
        <f>F142*0.6</f>
        <v>47.940000000000005</v>
      </c>
      <c r="H142" s="37">
        <v>88.96</v>
      </c>
      <c r="I142" s="35">
        <v>35.583999999999996</v>
      </c>
      <c r="J142" s="35">
        <v>83.524</v>
      </c>
      <c r="K142" s="37">
        <v>1</v>
      </c>
    </row>
    <row r="143" spans="1:11" ht="21" customHeight="1">
      <c r="A143" s="18"/>
      <c r="B143" s="13"/>
      <c r="C143" s="8">
        <v>50093</v>
      </c>
      <c r="D143" s="8" t="s">
        <v>188</v>
      </c>
      <c r="E143" s="9" t="s">
        <v>13</v>
      </c>
      <c r="F143" s="9">
        <v>80.6</v>
      </c>
      <c r="G143" s="35">
        <f>F143*0.6</f>
        <v>48.35999999999999</v>
      </c>
      <c r="H143" s="37">
        <v>86.32</v>
      </c>
      <c r="I143" s="35">
        <v>34.528</v>
      </c>
      <c r="J143" s="35">
        <v>82.88799999999999</v>
      </c>
      <c r="K143" s="37">
        <v>2</v>
      </c>
    </row>
    <row r="144" spans="1:11" ht="21" customHeight="1">
      <c r="A144" s="18"/>
      <c r="B144" s="13"/>
      <c r="C144" s="8">
        <v>50082</v>
      </c>
      <c r="D144" s="8" t="s">
        <v>189</v>
      </c>
      <c r="E144" s="9" t="s">
        <v>22</v>
      </c>
      <c r="F144" s="9">
        <v>80.1</v>
      </c>
      <c r="G144" s="35">
        <f>F144*0.6</f>
        <v>48.059999999999995</v>
      </c>
      <c r="H144" s="37">
        <v>85.24</v>
      </c>
      <c r="I144" s="35">
        <v>34.096</v>
      </c>
      <c r="J144" s="35">
        <v>82.15599999999999</v>
      </c>
      <c r="K144" s="37">
        <v>3</v>
      </c>
    </row>
    <row r="145" spans="1:11" ht="21" customHeight="1">
      <c r="A145" s="18"/>
      <c r="B145" s="13"/>
      <c r="C145" s="8">
        <v>50063</v>
      </c>
      <c r="D145" s="8" t="s">
        <v>190</v>
      </c>
      <c r="E145" s="9" t="s">
        <v>22</v>
      </c>
      <c r="F145" s="9">
        <v>76</v>
      </c>
      <c r="G145" s="35">
        <f>F145*0.6</f>
        <v>45.6</v>
      </c>
      <c r="H145" s="37">
        <v>89.7</v>
      </c>
      <c r="I145" s="35">
        <v>35.88</v>
      </c>
      <c r="J145" s="35">
        <v>81.48</v>
      </c>
      <c r="K145" s="37">
        <v>4</v>
      </c>
    </row>
    <row r="146" spans="1:11" ht="21" customHeight="1">
      <c r="A146" s="18"/>
      <c r="B146" s="13"/>
      <c r="C146" s="8">
        <v>50008</v>
      </c>
      <c r="D146" s="8" t="s">
        <v>191</v>
      </c>
      <c r="E146" s="9" t="s">
        <v>13</v>
      </c>
      <c r="F146" s="9">
        <v>75.5</v>
      </c>
      <c r="G146" s="35">
        <f>F146*0.6</f>
        <v>45.3</v>
      </c>
      <c r="H146" s="37">
        <v>88.72</v>
      </c>
      <c r="I146" s="35">
        <v>35.488</v>
      </c>
      <c r="J146" s="35">
        <v>80.788</v>
      </c>
      <c r="K146" s="37">
        <v>5</v>
      </c>
    </row>
    <row r="147" spans="1:11" ht="21" customHeight="1">
      <c r="A147" s="18"/>
      <c r="B147" s="13"/>
      <c r="C147" s="8">
        <v>50099</v>
      </c>
      <c r="D147" s="8" t="s">
        <v>192</v>
      </c>
      <c r="E147" s="9" t="s">
        <v>13</v>
      </c>
      <c r="F147" s="9">
        <v>76.1</v>
      </c>
      <c r="G147" s="35">
        <f>F147*0.6</f>
        <v>45.66</v>
      </c>
      <c r="H147" s="37">
        <v>86.66</v>
      </c>
      <c r="I147" s="35">
        <v>34.664</v>
      </c>
      <c r="J147" s="35">
        <v>80.324</v>
      </c>
      <c r="K147" s="37">
        <v>6</v>
      </c>
    </row>
    <row r="148" spans="1:11" ht="21" customHeight="1">
      <c r="A148" s="18"/>
      <c r="B148" s="13"/>
      <c r="C148" s="8">
        <v>50028</v>
      </c>
      <c r="D148" s="8" t="s">
        <v>193</v>
      </c>
      <c r="E148" s="9" t="s">
        <v>22</v>
      </c>
      <c r="F148" s="9">
        <v>77.8</v>
      </c>
      <c r="G148" s="35">
        <f>F148*0.6</f>
        <v>46.68</v>
      </c>
      <c r="H148" s="37">
        <v>83.72</v>
      </c>
      <c r="I148" s="35">
        <v>33.488</v>
      </c>
      <c r="J148" s="35">
        <v>80.168</v>
      </c>
      <c r="K148" s="37">
        <v>7</v>
      </c>
    </row>
    <row r="149" spans="1:11" ht="21" customHeight="1">
      <c r="A149" s="18"/>
      <c r="B149" s="13"/>
      <c r="C149" s="8">
        <v>50092</v>
      </c>
      <c r="D149" s="8" t="s">
        <v>194</v>
      </c>
      <c r="E149" s="9" t="s">
        <v>13</v>
      </c>
      <c r="F149" s="9">
        <v>72.3</v>
      </c>
      <c r="G149" s="35">
        <f>F149*0.6</f>
        <v>43.379999999999995</v>
      </c>
      <c r="H149" s="37">
        <v>89.68</v>
      </c>
      <c r="I149" s="35">
        <v>35.87200000000001</v>
      </c>
      <c r="J149" s="35">
        <v>79.25200000000001</v>
      </c>
      <c r="K149" s="37">
        <v>8</v>
      </c>
    </row>
    <row r="150" spans="1:11" ht="21" customHeight="1">
      <c r="A150" s="18"/>
      <c r="B150" s="13"/>
      <c r="C150" s="8">
        <v>50053</v>
      </c>
      <c r="D150" s="8" t="s">
        <v>195</v>
      </c>
      <c r="E150" s="9" t="s">
        <v>22</v>
      </c>
      <c r="F150" s="9">
        <v>78.8</v>
      </c>
      <c r="G150" s="35">
        <f>F150*0.6</f>
        <v>47.279999999999994</v>
      </c>
      <c r="H150" s="37">
        <v>79.04</v>
      </c>
      <c r="I150" s="35">
        <v>31.616000000000003</v>
      </c>
      <c r="J150" s="35">
        <v>78.896</v>
      </c>
      <c r="K150" s="37">
        <v>9</v>
      </c>
    </row>
    <row r="151" spans="1:11" ht="21" customHeight="1">
      <c r="A151" s="18"/>
      <c r="B151" s="13"/>
      <c r="C151" s="8">
        <v>50107</v>
      </c>
      <c r="D151" s="8" t="s">
        <v>196</v>
      </c>
      <c r="E151" s="9" t="s">
        <v>13</v>
      </c>
      <c r="F151" s="9">
        <v>73.3</v>
      </c>
      <c r="G151" s="35">
        <f>F151*0.6</f>
        <v>43.98</v>
      </c>
      <c r="H151" s="37">
        <v>87.18</v>
      </c>
      <c r="I151" s="35">
        <v>34.87200000000001</v>
      </c>
      <c r="J151" s="35">
        <v>78.852</v>
      </c>
      <c r="K151" s="37">
        <v>10</v>
      </c>
    </row>
    <row r="152" spans="1:11" ht="21" customHeight="1">
      <c r="A152" s="18"/>
      <c r="B152" s="13"/>
      <c r="C152" s="8">
        <v>50044</v>
      </c>
      <c r="D152" s="8" t="s">
        <v>197</v>
      </c>
      <c r="E152" s="9" t="s">
        <v>13</v>
      </c>
      <c r="F152" s="9">
        <v>74.6</v>
      </c>
      <c r="G152" s="35">
        <f>F152*0.6</f>
        <v>44.76</v>
      </c>
      <c r="H152" s="37">
        <v>85.2</v>
      </c>
      <c r="I152" s="35">
        <v>34.080000000000005</v>
      </c>
      <c r="J152" s="35">
        <v>78.84</v>
      </c>
      <c r="K152" s="37">
        <v>11</v>
      </c>
    </row>
    <row r="153" spans="1:11" ht="21" customHeight="1">
      <c r="A153" s="18"/>
      <c r="B153" s="13"/>
      <c r="C153" s="8">
        <v>50017</v>
      </c>
      <c r="D153" s="8" t="s">
        <v>198</v>
      </c>
      <c r="E153" s="9" t="s">
        <v>22</v>
      </c>
      <c r="F153" s="9">
        <v>74.9</v>
      </c>
      <c r="G153" s="35">
        <f>F153*0.6</f>
        <v>44.940000000000005</v>
      </c>
      <c r="H153" s="37">
        <v>84.24</v>
      </c>
      <c r="I153" s="35">
        <v>33.696</v>
      </c>
      <c r="J153" s="35">
        <v>78.636</v>
      </c>
      <c r="K153" s="37">
        <v>12</v>
      </c>
    </row>
    <row r="154" spans="1:11" ht="21" customHeight="1">
      <c r="A154" s="18"/>
      <c r="B154" s="13"/>
      <c r="C154" s="8">
        <v>50123</v>
      </c>
      <c r="D154" s="8" t="s">
        <v>199</v>
      </c>
      <c r="E154" s="9" t="s">
        <v>13</v>
      </c>
      <c r="F154" s="9">
        <v>69.2</v>
      </c>
      <c r="G154" s="35">
        <f>F154*0.6</f>
        <v>41.52</v>
      </c>
      <c r="H154" s="37">
        <v>87.58</v>
      </c>
      <c r="I154" s="35">
        <v>35.032000000000004</v>
      </c>
      <c r="J154" s="35">
        <v>76.552</v>
      </c>
      <c r="K154" s="37">
        <v>13</v>
      </c>
    </row>
    <row r="155" spans="1:11" ht="21" customHeight="1">
      <c r="A155" s="18"/>
      <c r="B155" s="13"/>
      <c r="C155" s="8">
        <v>50021</v>
      </c>
      <c r="D155" s="8" t="s">
        <v>200</v>
      </c>
      <c r="E155" s="9" t="s">
        <v>13</v>
      </c>
      <c r="F155" s="9">
        <v>72.1</v>
      </c>
      <c r="G155" s="35">
        <f>F155*0.6</f>
        <v>43.26</v>
      </c>
      <c r="H155" s="37">
        <v>82.44</v>
      </c>
      <c r="I155" s="35">
        <v>32.976</v>
      </c>
      <c r="J155" s="35">
        <v>76.23599999999999</v>
      </c>
      <c r="K155" s="37">
        <v>14</v>
      </c>
    </row>
    <row r="156" spans="1:11" ht="21" customHeight="1">
      <c r="A156" s="18"/>
      <c r="B156" s="13"/>
      <c r="C156" s="8">
        <v>50050</v>
      </c>
      <c r="D156" s="8" t="s">
        <v>201</v>
      </c>
      <c r="E156" s="9" t="s">
        <v>13</v>
      </c>
      <c r="F156" s="9">
        <v>70.7</v>
      </c>
      <c r="G156" s="35">
        <f>F156*0.6</f>
        <v>42.42</v>
      </c>
      <c r="H156" s="37">
        <v>82.68</v>
      </c>
      <c r="I156" s="35">
        <v>33.072</v>
      </c>
      <c r="J156" s="35">
        <v>75.492</v>
      </c>
      <c r="K156" s="37">
        <v>15</v>
      </c>
    </row>
    <row r="157" spans="1:11" ht="21" customHeight="1">
      <c r="A157" s="18"/>
      <c r="B157" s="13"/>
      <c r="C157" s="8">
        <v>50067</v>
      </c>
      <c r="D157" s="8" t="s">
        <v>202</v>
      </c>
      <c r="E157" s="9" t="s">
        <v>13</v>
      </c>
      <c r="F157" s="9">
        <v>68.7</v>
      </c>
      <c r="G157" s="35">
        <f>F157*0.6</f>
        <v>41.22</v>
      </c>
      <c r="H157" s="37">
        <v>85.22</v>
      </c>
      <c r="I157" s="35">
        <v>34.088</v>
      </c>
      <c r="J157" s="35">
        <v>75.30799999999999</v>
      </c>
      <c r="K157" s="37">
        <v>16</v>
      </c>
    </row>
    <row r="158" spans="1:11" ht="21" customHeight="1">
      <c r="A158" s="18"/>
      <c r="B158" s="13"/>
      <c r="C158" s="8">
        <v>50064</v>
      </c>
      <c r="D158" s="8" t="s">
        <v>203</v>
      </c>
      <c r="E158" s="9" t="s">
        <v>22</v>
      </c>
      <c r="F158" s="9">
        <v>71.1</v>
      </c>
      <c r="G158" s="35">
        <f>F158*0.6</f>
        <v>42.66</v>
      </c>
      <c r="H158" s="37">
        <v>80.74</v>
      </c>
      <c r="I158" s="35">
        <v>32.296</v>
      </c>
      <c r="J158" s="35">
        <v>74.95599999999999</v>
      </c>
      <c r="K158" s="37">
        <v>17</v>
      </c>
    </row>
    <row r="159" spans="1:11" ht="21" customHeight="1">
      <c r="A159" s="18"/>
      <c r="B159" s="13"/>
      <c r="C159" s="8">
        <v>50098</v>
      </c>
      <c r="D159" s="8" t="s">
        <v>204</v>
      </c>
      <c r="E159" s="9" t="s">
        <v>13</v>
      </c>
      <c r="F159" s="9">
        <v>66.7</v>
      </c>
      <c r="G159" s="35">
        <f>F159*0.6</f>
        <v>40.02</v>
      </c>
      <c r="H159" s="37">
        <v>86.32</v>
      </c>
      <c r="I159" s="35">
        <v>34.528</v>
      </c>
      <c r="J159" s="35">
        <v>74.548</v>
      </c>
      <c r="K159" s="37">
        <v>18</v>
      </c>
    </row>
    <row r="160" spans="1:11" ht="21" customHeight="1">
      <c r="A160" s="18"/>
      <c r="B160" s="13"/>
      <c r="C160" s="8">
        <v>50071</v>
      </c>
      <c r="D160" s="8" t="s">
        <v>205</v>
      </c>
      <c r="E160" s="9" t="s">
        <v>13</v>
      </c>
      <c r="F160" s="9">
        <v>67.2</v>
      </c>
      <c r="G160" s="35">
        <f>F160*0.6</f>
        <v>40.32</v>
      </c>
      <c r="H160" s="37">
        <v>83.38</v>
      </c>
      <c r="I160" s="35">
        <v>33.352</v>
      </c>
      <c r="J160" s="35">
        <v>73.672</v>
      </c>
      <c r="K160" s="37">
        <v>19</v>
      </c>
    </row>
    <row r="161" spans="1:11" ht="21" customHeight="1">
      <c r="A161" s="18"/>
      <c r="B161" s="13"/>
      <c r="C161" s="8">
        <v>50052</v>
      </c>
      <c r="D161" s="8" t="s">
        <v>206</v>
      </c>
      <c r="E161" s="9" t="s">
        <v>22</v>
      </c>
      <c r="F161" s="9">
        <v>64</v>
      </c>
      <c r="G161" s="35">
        <f>F161*0.6</f>
        <v>38.4</v>
      </c>
      <c r="H161" s="37">
        <v>85.16</v>
      </c>
      <c r="I161" s="35">
        <v>34.064</v>
      </c>
      <c r="J161" s="35">
        <v>72.464</v>
      </c>
      <c r="K161" s="37">
        <v>20</v>
      </c>
    </row>
    <row r="162" spans="1:11" ht="21" customHeight="1">
      <c r="A162" s="18"/>
      <c r="B162" s="13"/>
      <c r="C162" s="8">
        <v>50120</v>
      </c>
      <c r="D162" s="8" t="s">
        <v>207</v>
      </c>
      <c r="E162" s="9" t="s">
        <v>13</v>
      </c>
      <c r="F162" s="9">
        <v>74.7</v>
      </c>
      <c r="G162" s="35">
        <f>F162*0.6</f>
        <v>44.82</v>
      </c>
      <c r="H162" s="37" t="s">
        <v>34</v>
      </c>
      <c r="I162" s="35"/>
      <c r="J162" s="35"/>
      <c r="K162" s="37"/>
    </row>
    <row r="163" spans="1:11" ht="21" customHeight="1">
      <c r="A163" s="18"/>
      <c r="B163" s="13"/>
      <c r="C163" s="8">
        <v>50134</v>
      </c>
      <c r="D163" s="8" t="s">
        <v>208</v>
      </c>
      <c r="E163" s="9" t="s">
        <v>22</v>
      </c>
      <c r="F163" s="9">
        <v>72.6</v>
      </c>
      <c r="G163" s="35">
        <f>F163*0.6</f>
        <v>43.559999999999995</v>
      </c>
      <c r="H163" s="37" t="s">
        <v>209</v>
      </c>
      <c r="I163" s="35"/>
      <c r="J163" s="35"/>
      <c r="K163" s="37"/>
    </row>
    <row r="164" spans="1:11" ht="21" customHeight="1">
      <c r="A164" s="18"/>
      <c r="B164" s="13"/>
      <c r="C164" s="8">
        <v>50041</v>
      </c>
      <c r="D164" s="8" t="s">
        <v>210</v>
      </c>
      <c r="E164" s="9" t="s">
        <v>13</v>
      </c>
      <c r="F164" s="9">
        <v>71.4</v>
      </c>
      <c r="G164" s="35">
        <f>F164*0.6</f>
        <v>42.84</v>
      </c>
      <c r="H164" s="37" t="s">
        <v>34</v>
      </c>
      <c r="I164" s="35"/>
      <c r="J164" s="35"/>
      <c r="K164" s="37"/>
    </row>
    <row r="165" spans="1:11" ht="21" customHeight="1">
      <c r="A165" s="18"/>
      <c r="B165" s="14"/>
      <c r="C165" s="8">
        <v>50138</v>
      </c>
      <c r="D165" s="8" t="s">
        <v>211</v>
      </c>
      <c r="E165" s="9" t="s">
        <v>13</v>
      </c>
      <c r="F165" s="9">
        <v>69.1</v>
      </c>
      <c r="G165" s="35">
        <f>F165*0.6</f>
        <v>41.459999999999994</v>
      </c>
      <c r="H165" s="37" t="s">
        <v>34</v>
      </c>
      <c r="I165" s="35"/>
      <c r="J165" s="35"/>
      <c r="K165" s="37"/>
    </row>
    <row r="166" spans="1:11" ht="21" customHeight="1">
      <c r="A166" s="18"/>
      <c r="B166" s="17" t="s">
        <v>212</v>
      </c>
      <c r="C166" s="8">
        <v>50036</v>
      </c>
      <c r="D166" s="8" t="s">
        <v>213</v>
      </c>
      <c r="E166" s="9" t="s">
        <v>13</v>
      </c>
      <c r="F166" s="9">
        <v>80.8</v>
      </c>
      <c r="G166" s="35">
        <f>F166*0.6</f>
        <v>48.48</v>
      </c>
      <c r="H166" s="37">
        <v>87.04</v>
      </c>
      <c r="I166" s="35">
        <v>34.816</v>
      </c>
      <c r="J166" s="35">
        <v>83.29599999999999</v>
      </c>
      <c r="K166" s="37">
        <v>1</v>
      </c>
    </row>
    <row r="167" spans="1:11" ht="21" customHeight="1">
      <c r="A167" s="18"/>
      <c r="B167" s="18"/>
      <c r="C167" s="8">
        <v>50119</v>
      </c>
      <c r="D167" s="8" t="s">
        <v>214</v>
      </c>
      <c r="E167" s="9" t="s">
        <v>22</v>
      </c>
      <c r="F167" s="9">
        <v>79.5</v>
      </c>
      <c r="G167" s="35">
        <f>F167*0.6</f>
        <v>47.699999999999996</v>
      </c>
      <c r="H167" s="37">
        <v>88.66</v>
      </c>
      <c r="I167" s="35">
        <v>35.464</v>
      </c>
      <c r="J167" s="35">
        <v>83.16399999999999</v>
      </c>
      <c r="K167" s="37">
        <v>2</v>
      </c>
    </row>
    <row r="168" spans="1:11" ht="21" customHeight="1">
      <c r="A168" s="18"/>
      <c r="B168" s="18"/>
      <c r="C168" s="8">
        <v>50002</v>
      </c>
      <c r="D168" s="8" t="s">
        <v>215</v>
      </c>
      <c r="E168" s="9" t="s">
        <v>22</v>
      </c>
      <c r="F168" s="9">
        <v>79.2</v>
      </c>
      <c r="G168" s="35">
        <f>F168*0.6</f>
        <v>47.52</v>
      </c>
      <c r="H168" s="37">
        <v>87.7</v>
      </c>
      <c r="I168" s="35">
        <v>35.080000000000005</v>
      </c>
      <c r="J168" s="35">
        <v>82.6</v>
      </c>
      <c r="K168" s="37">
        <v>3</v>
      </c>
    </row>
    <row r="169" spans="1:11" ht="21" customHeight="1">
      <c r="A169" s="18"/>
      <c r="B169" s="18"/>
      <c r="C169" s="8">
        <v>50022</v>
      </c>
      <c r="D169" s="8" t="s">
        <v>216</v>
      </c>
      <c r="E169" s="9" t="s">
        <v>13</v>
      </c>
      <c r="F169" s="9">
        <v>74</v>
      </c>
      <c r="G169" s="35">
        <f>F169*0.6</f>
        <v>44.4</v>
      </c>
      <c r="H169" s="37">
        <v>90</v>
      </c>
      <c r="I169" s="35">
        <v>36</v>
      </c>
      <c r="J169" s="35">
        <v>80.4</v>
      </c>
      <c r="K169" s="37">
        <v>4</v>
      </c>
    </row>
    <row r="170" spans="1:11" ht="21" customHeight="1">
      <c r="A170" s="18"/>
      <c r="B170" s="18"/>
      <c r="C170" s="8">
        <v>50130</v>
      </c>
      <c r="D170" s="8" t="s">
        <v>217</v>
      </c>
      <c r="E170" s="9" t="s">
        <v>22</v>
      </c>
      <c r="F170" s="9">
        <v>74.1</v>
      </c>
      <c r="G170" s="35">
        <f>F170*0.6</f>
        <v>44.459999999999994</v>
      </c>
      <c r="H170" s="37">
        <v>85.6</v>
      </c>
      <c r="I170" s="35">
        <v>34.24</v>
      </c>
      <c r="J170" s="35">
        <v>78.69999999999999</v>
      </c>
      <c r="K170" s="37">
        <v>5</v>
      </c>
    </row>
    <row r="171" spans="1:11" ht="21" customHeight="1">
      <c r="A171" s="18"/>
      <c r="B171" s="18"/>
      <c r="C171" s="8">
        <v>50108</v>
      </c>
      <c r="D171" s="8" t="s">
        <v>218</v>
      </c>
      <c r="E171" s="9" t="s">
        <v>13</v>
      </c>
      <c r="F171" s="9">
        <v>69.9</v>
      </c>
      <c r="G171" s="35">
        <f>F171*0.6</f>
        <v>41.940000000000005</v>
      </c>
      <c r="H171" s="37">
        <v>86.82</v>
      </c>
      <c r="I171" s="35">
        <v>34.728</v>
      </c>
      <c r="J171" s="35">
        <v>76.668</v>
      </c>
      <c r="K171" s="37">
        <v>6</v>
      </c>
    </row>
    <row r="172" spans="1:11" ht="21" customHeight="1">
      <c r="A172" s="18"/>
      <c r="B172" s="18"/>
      <c r="C172" s="8">
        <v>50132</v>
      </c>
      <c r="D172" s="8" t="s">
        <v>219</v>
      </c>
      <c r="E172" s="9" t="s">
        <v>22</v>
      </c>
      <c r="F172" s="9">
        <v>71.3</v>
      </c>
      <c r="G172" s="35">
        <f>F172*0.6</f>
        <v>42.779999999999994</v>
      </c>
      <c r="H172" s="37">
        <v>82.74</v>
      </c>
      <c r="I172" s="35">
        <v>33.096</v>
      </c>
      <c r="J172" s="35">
        <v>75.87599999999999</v>
      </c>
      <c r="K172" s="37">
        <v>7</v>
      </c>
    </row>
    <row r="173" spans="1:11" ht="21" customHeight="1">
      <c r="A173" s="18"/>
      <c r="B173" s="18"/>
      <c r="C173" s="21">
        <v>50080</v>
      </c>
      <c r="D173" s="22" t="s">
        <v>220</v>
      </c>
      <c r="E173" s="37" t="s">
        <v>22</v>
      </c>
      <c r="F173" s="37">
        <v>67.5</v>
      </c>
      <c r="G173" s="35">
        <f>F173*0.6</f>
        <v>40.5</v>
      </c>
      <c r="H173" s="37">
        <v>85.42</v>
      </c>
      <c r="I173" s="35">
        <v>34.168</v>
      </c>
      <c r="J173" s="35">
        <v>74.668</v>
      </c>
      <c r="K173" s="37">
        <v>8</v>
      </c>
    </row>
    <row r="174" spans="1:11" ht="21" customHeight="1">
      <c r="A174" s="18"/>
      <c r="B174" s="19"/>
      <c r="C174" s="21">
        <v>50105</v>
      </c>
      <c r="D174" s="22" t="s">
        <v>221</v>
      </c>
      <c r="E174" s="37" t="s">
        <v>13</v>
      </c>
      <c r="F174" s="37">
        <v>64.1</v>
      </c>
      <c r="G174" s="35">
        <f>F174*0.6</f>
        <v>38.459999999999994</v>
      </c>
      <c r="H174" s="37">
        <v>85.86</v>
      </c>
      <c r="I174" s="35">
        <v>34.344</v>
      </c>
      <c r="J174" s="35">
        <v>72.804</v>
      </c>
      <c r="K174" s="37">
        <v>9</v>
      </c>
    </row>
    <row r="175" spans="1:11" ht="21" customHeight="1">
      <c r="A175" s="18"/>
      <c r="B175" s="7" t="s">
        <v>222</v>
      </c>
      <c r="C175" s="8">
        <v>50141</v>
      </c>
      <c r="D175" s="8" t="s">
        <v>223</v>
      </c>
      <c r="E175" s="9" t="s">
        <v>163</v>
      </c>
      <c r="F175" s="9">
        <v>75</v>
      </c>
      <c r="G175" s="35">
        <f>F175*0.6</f>
        <v>45</v>
      </c>
      <c r="H175" s="37">
        <v>85.26</v>
      </c>
      <c r="I175" s="35">
        <v>34.104000000000006</v>
      </c>
      <c r="J175" s="35">
        <v>79.10400000000001</v>
      </c>
      <c r="K175" s="37">
        <v>1</v>
      </c>
    </row>
    <row r="176" spans="1:11" ht="21" customHeight="1">
      <c r="A176" s="12" t="s">
        <v>224</v>
      </c>
      <c r="B176" s="12" t="s">
        <v>225</v>
      </c>
      <c r="C176" s="8">
        <v>50118</v>
      </c>
      <c r="D176" s="8" t="s">
        <v>226</v>
      </c>
      <c r="E176" s="9" t="s">
        <v>13</v>
      </c>
      <c r="F176" s="9">
        <v>81.3</v>
      </c>
      <c r="G176" s="35">
        <f>F176*0.6</f>
        <v>48.779999999999994</v>
      </c>
      <c r="H176" s="37">
        <v>87.5</v>
      </c>
      <c r="I176" s="35">
        <v>35</v>
      </c>
      <c r="J176" s="35">
        <v>83.78</v>
      </c>
      <c r="K176" s="37">
        <v>1</v>
      </c>
    </row>
    <row r="177" spans="1:11" ht="21" customHeight="1">
      <c r="A177" s="13"/>
      <c r="B177" s="13"/>
      <c r="C177" s="8">
        <v>50140</v>
      </c>
      <c r="D177" s="8" t="s">
        <v>227</v>
      </c>
      <c r="E177" s="9" t="s">
        <v>22</v>
      </c>
      <c r="F177" s="9">
        <v>73.6</v>
      </c>
      <c r="G177" s="35">
        <f>F177*0.6</f>
        <v>44.16</v>
      </c>
      <c r="H177" s="37">
        <v>87.76</v>
      </c>
      <c r="I177" s="35">
        <v>35.104000000000006</v>
      </c>
      <c r="J177" s="35">
        <v>79.26400000000001</v>
      </c>
      <c r="K177" s="37">
        <v>2</v>
      </c>
    </row>
    <row r="178" spans="1:11" ht="21" customHeight="1">
      <c r="A178" s="13"/>
      <c r="B178" s="13"/>
      <c r="C178" s="8">
        <v>50027</v>
      </c>
      <c r="D178" s="8" t="s">
        <v>228</v>
      </c>
      <c r="E178" s="9" t="s">
        <v>22</v>
      </c>
      <c r="F178" s="9">
        <v>74.9</v>
      </c>
      <c r="G178" s="35">
        <f>F178*0.6</f>
        <v>44.940000000000005</v>
      </c>
      <c r="H178" s="37">
        <v>84.52</v>
      </c>
      <c r="I178" s="35">
        <v>33.808</v>
      </c>
      <c r="J178" s="35">
        <v>78.748</v>
      </c>
      <c r="K178" s="37">
        <v>3</v>
      </c>
    </row>
    <row r="179" spans="1:11" ht="21" customHeight="1">
      <c r="A179" s="13"/>
      <c r="B179" s="13"/>
      <c r="C179" s="8">
        <v>50048</v>
      </c>
      <c r="D179" s="8" t="s">
        <v>229</v>
      </c>
      <c r="E179" s="9" t="s">
        <v>13</v>
      </c>
      <c r="F179" s="9">
        <v>72.9</v>
      </c>
      <c r="G179" s="35">
        <f>F179*0.6</f>
        <v>43.74</v>
      </c>
      <c r="H179" s="37">
        <v>87.2</v>
      </c>
      <c r="I179" s="35">
        <v>34.88</v>
      </c>
      <c r="J179" s="35">
        <v>78.62</v>
      </c>
      <c r="K179" s="37">
        <v>4</v>
      </c>
    </row>
    <row r="180" spans="1:11" ht="21" customHeight="1">
      <c r="A180" s="13"/>
      <c r="B180" s="13"/>
      <c r="C180" s="8">
        <v>50039</v>
      </c>
      <c r="D180" s="8" t="s">
        <v>230</v>
      </c>
      <c r="E180" s="9" t="s">
        <v>22</v>
      </c>
      <c r="F180" s="9">
        <v>71.3</v>
      </c>
      <c r="G180" s="35">
        <f>F180*0.6</f>
        <v>42.779999999999994</v>
      </c>
      <c r="H180" s="37">
        <v>84.2</v>
      </c>
      <c r="I180" s="35">
        <v>33.68</v>
      </c>
      <c r="J180" s="35">
        <v>76.46</v>
      </c>
      <c r="K180" s="37">
        <v>5</v>
      </c>
    </row>
    <row r="181" spans="1:11" ht="21" customHeight="1">
      <c r="A181" s="13"/>
      <c r="B181" s="14"/>
      <c r="C181" s="8">
        <v>50125</v>
      </c>
      <c r="D181" s="8" t="s">
        <v>231</v>
      </c>
      <c r="E181" s="9" t="s">
        <v>13</v>
      </c>
      <c r="F181" s="9">
        <v>71.1</v>
      </c>
      <c r="G181" s="35">
        <f>F181*0.6</f>
        <v>42.66</v>
      </c>
      <c r="H181" s="37" t="s">
        <v>34</v>
      </c>
      <c r="I181" s="35"/>
      <c r="J181" s="35"/>
      <c r="K181" s="37"/>
    </row>
    <row r="182" spans="1:11" ht="21" customHeight="1">
      <c r="A182" s="13"/>
      <c r="B182" s="7" t="s">
        <v>232</v>
      </c>
      <c r="C182" s="8">
        <v>50129</v>
      </c>
      <c r="D182" s="8" t="s">
        <v>233</v>
      </c>
      <c r="E182" s="9" t="s">
        <v>13</v>
      </c>
      <c r="F182" s="9">
        <v>63.9</v>
      </c>
      <c r="G182" s="35">
        <f>F182*0.6</f>
        <v>38.339999999999996</v>
      </c>
      <c r="H182" s="37">
        <v>85.84</v>
      </c>
      <c r="I182" s="35">
        <v>34.336000000000006</v>
      </c>
      <c r="J182" s="35">
        <v>72.676</v>
      </c>
      <c r="K182" s="37">
        <v>1</v>
      </c>
    </row>
    <row r="183" spans="1:11" ht="21" customHeight="1">
      <c r="A183" s="13"/>
      <c r="B183" s="7"/>
      <c r="C183" s="8">
        <v>50051</v>
      </c>
      <c r="D183" s="8" t="s">
        <v>234</v>
      </c>
      <c r="E183" s="9" t="s">
        <v>13</v>
      </c>
      <c r="F183" s="9">
        <v>60.6</v>
      </c>
      <c r="G183" s="35">
        <f>F183*0.6</f>
        <v>36.36</v>
      </c>
      <c r="H183" s="37">
        <v>85.96</v>
      </c>
      <c r="I183" s="35">
        <v>34.384</v>
      </c>
      <c r="J183" s="35">
        <v>70.744</v>
      </c>
      <c r="K183" s="37">
        <v>2</v>
      </c>
    </row>
    <row r="184" spans="1:11" ht="21" customHeight="1">
      <c r="A184" s="13"/>
      <c r="B184" s="7"/>
      <c r="C184" s="8">
        <v>50070</v>
      </c>
      <c r="D184" s="8" t="s">
        <v>235</v>
      </c>
      <c r="E184" s="9" t="s">
        <v>13</v>
      </c>
      <c r="F184" s="9">
        <v>65.5</v>
      </c>
      <c r="G184" s="35">
        <f>F184*0.6</f>
        <v>39.3</v>
      </c>
      <c r="H184" s="37" t="s">
        <v>34</v>
      </c>
      <c r="I184" s="35"/>
      <c r="J184" s="35"/>
      <c r="K184" s="37"/>
    </row>
    <row r="185" spans="1:11" ht="21" customHeight="1">
      <c r="A185" s="13"/>
      <c r="B185" s="7" t="s">
        <v>236</v>
      </c>
      <c r="C185" s="8">
        <v>50100</v>
      </c>
      <c r="D185" s="8" t="s">
        <v>237</v>
      </c>
      <c r="E185" s="9" t="s">
        <v>13</v>
      </c>
      <c r="F185" s="9">
        <v>70.4</v>
      </c>
      <c r="G185" s="35">
        <f>F185*0.6</f>
        <v>42.24</v>
      </c>
      <c r="H185" s="37">
        <v>86.68</v>
      </c>
      <c r="I185" s="35">
        <v>34.672000000000004</v>
      </c>
      <c r="J185" s="35">
        <v>76.912</v>
      </c>
      <c r="K185" s="37">
        <v>1</v>
      </c>
    </row>
    <row r="186" spans="1:11" ht="21" customHeight="1">
      <c r="A186" s="13"/>
      <c r="B186" s="7"/>
      <c r="C186" s="8">
        <v>50066</v>
      </c>
      <c r="D186" s="8" t="s">
        <v>238</v>
      </c>
      <c r="E186" s="9" t="s">
        <v>163</v>
      </c>
      <c r="F186" s="9">
        <v>67.4</v>
      </c>
      <c r="G186" s="35">
        <f>F186*0.6</f>
        <v>40.440000000000005</v>
      </c>
      <c r="H186" s="37">
        <v>86.18</v>
      </c>
      <c r="I186" s="35">
        <v>34.472</v>
      </c>
      <c r="J186" s="35">
        <v>74.912</v>
      </c>
      <c r="K186" s="37">
        <v>2</v>
      </c>
    </row>
    <row r="187" spans="1:11" ht="21" customHeight="1">
      <c r="A187" s="14"/>
      <c r="B187" s="7"/>
      <c r="C187" s="8">
        <v>50095</v>
      </c>
      <c r="D187" s="8" t="s">
        <v>239</v>
      </c>
      <c r="E187" s="9" t="s">
        <v>163</v>
      </c>
      <c r="F187" s="9">
        <v>65.7</v>
      </c>
      <c r="G187" s="35">
        <f>F187*0.6</f>
        <v>39.42</v>
      </c>
      <c r="H187" s="37">
        <v>84.08</v>
      </c>
      <c r="I187" s="35">
        <v>33.632</v>
      </c>
      <c r="J187" s="35">
        <v>73.05199999999999</v>
      </c>
      <c r="K187" s="37">
        <v>3</v>
      </c>
    </row>
    <row r="188" spans="1:11" ht="21" customHeight="1">
      <c r="A188" s="7" t="s">
        <v>240</v>
      </c>
      <c r="B188" s="7" t="s">
        <v>241</v>
      </c>
      <c r="C188" s="8">
        <v>50065</v>
      </c>
      <c r="D188" s="8" t="s">
        <v>242</v>
      </c>
      <c r="E188" s="9" t="s">
        <v>13</v>
      </c>
      <c r="F188" s="9">
        <v>68</v>
      </c>
      <c r="G188" s="35">
        <f>F188*0.6</f>
        <v>40.8</v>
      </c>
      <c r="H188" s="37">
        <v>87.72</v>
      </c>
      <c r="I188" s="35">
        <v>35.088</v>
      </c>
      <c r="J188" s="35">
        <v>75.888</v>
      </c>
      <c r="K188" s="37">
        <v>1</v>
      </c>
    </row>
    <row r="189" spans="1:11" ht="21" customHeight="1">
      <c r="A189" s="7"/>
      <c r="B189" s="7"/>
      <c r="C189" s="8">
        <v>50068</v>
      </c>
      <c r="D189" s="8" t="s">
        <v>243</v>
      </c>
      <c r="E189" s="9" t="s">
        <v>13</v>
      </c>
      <c r="F189" s="9">
        <v>68.2</v>
      </c>
      <c r="G189" s="35">
        <f>F189*0.6</f>
        <v>40.92</v>
      </c>
      <c r="H189" s="37">
        <v>85.22</v>
      </c>
      <c r="I189" s="35">
        <v>34.088</v>
      </c>
      <c r="J189" s="35">
        <v>75.00800000000001</v>
      </c>
      <c r="K189" s="37">
        <v>2</v>
      </c>
    </row>
    <row r="190" spans="1:11" ht="21" customHeight="1">
      <c r="A190" s="7"/>
      <c r="B190" s="7"/>
      <c r="C190" s="21">
        <v>50097</v>
      </c>
      <c r="D190" s="22" t="s">
        <v>244</v>
      </c>
      <c r="E190" s="37" t="s">
        <v>13</v>
      </c>
      <c r="F190" s="37">
        <v>65.6</v>
      </c>
      <c r="G190" s="35">
        <f>F190*0.6</f>
        <v>39.35999999999999</v>
      </c>
      <c r="H190" s="37">
        <v>86.28</v>
      </c>
      <c r="I190" s="35">
        <v>34.512</v>
      </c>
      <c r="J190" s="35">
        <v>73.87199999999999</v>
      </c>
      <c r="K190" s="37">
        <v>3</v>
      </c>
    </row>
    <row r="191" spans="1:11" s="33" customFormat="1" ht="21" customHeight="1">
      <c r="A191" s="53"/>
      <c r="B191" s="53"/>
      <c r="C191" s="54"/>
      <c r="D191" s="55"/>
      <c r="E191" s="52"/>
      <c r="F191" s="52"/>
      <c r="G191" s="42"/>
      <c r="H191" s="52"/>
      <c r="I191" s="42"/>
      <c r="J191" s="42"/>
      <c r="K191" s="52"/>
    </row>
    <row r="192" spans="1:11" s="33" customFormat="1" ht="21" customHeight="1">
      <c r="A192" s="53"/>
      <c r="B192" s="53"/>
      <c r="C192" s="54"/>
      <c r="D192" s="55"/>
      <c r="E192" s="52"/>
      <c r="F192" s="52"/>
      <c r="G192" s="42"/>
      <c r="H192" s="52"/>
      <c r="I192" s="42"/>
      <c r="J192" s="42"/>
      <c r="K192" s="52"/>
    </row>
    <row r="193" spans="1:11" ht="21" customHeight="1">
      <c r="A193" s="15" t="s">
        <v>245</v>
      </c>
      <c r="B193" s="15" t="s">
        <v>246</v>
      </c>
      <c r="C193" s="8">
        <v>50033</v>
      </c>
      <c r="D193" s="8" t="s">
        <v>247</v>
      </c>
      <c r="E193" s="9" t="s">
        <v>22</v>
      </c>
      <c r="F193" s="9">
        <v>82.6</v>
      </c>
      <c r="G193" s="35">
        <f aca="true" t="shared" si="0" ref="G193:G221">F193*0.6</f>
        <v>49.559999999999995</v>
      </c>
      <c r="H193" s="37">
        <v>87.18</v>
      </c>
      <c r="I193" s="35">
        <v>34.87200000000001</v>
      </c>
      <c r="J193" s="35">
        <v>84.432</v>
      </c>
      <c r="K193" s="37">
        <v>1</v>
      </c>
    </row>
    <row r="194" spans="1:11" ht="21" customHeight="1">
      <c r="A194" s="15"/>
      <c r="B194" s="15"/>
      <c r="C194" s="8">
        <v>50143</v>
      </c>
      <c r="D194" s="8" t="s">
        <v>248</v>
      </c>
      <c r="E194" s="9" t="s">
        <v>22</v>
      </c>
      <c r="F194" s="9">
        <v>72.6</v>
      </c>
      <c r="G194" s="35">
        <f>F194*0.6</f>
        <v>43.559999999999995</v>
      </c>
      <c r="H194" s="37">
        <v>87.22</v>
      </c>
      <c r="I194" s="35">
        <v>34.888</v>
      </c>
      <c r="J194" s="35">
        <v>78.448</v>
      </c>
      <c r="K194" s="37">
        <v>2</v>
      </c>
    </row>
    <row r="195" spans="1:11" ht="21" customHeight="1">
      <c r="A195" s="15"/>
      <c r="B195" s="15"/>
      <c r="C195" s="8">
        <v>50026</v>
      </c>
      <c r="D195" s="8" t="s">
        <v>249</v>
      </c>
      <c r="E195" s="9" t="s">
        <v>13</v>
      </c>
      <c r="F195" s="9">
        <v>73.3</v>
      </c>
      <c r="G195" s="35">
        <f>F195*0.6</f>
        <v>43.98</v>
      </c>
      <c r="H195" s="37" t="s">
        <v>34</v>
      </c>
      <c r="I195" s="35"/>
      <c r="J195" s="35"/>
      <c r="K195" s="37"/>
    </row>
    <row r="196" spans="1:11" ht="21" customHeight="1">
      <c r="A196" s="7" t="s">
        <v>250</v>
      </c>
      <c r="B196" s="7" t="s">
        <v>251</v>
      </c>
      <c r="C196" s="8">
        <v>50102</v>
      </c>
      <c r="D196" s="8" t="s">
        <v>252</v>
      </c>
      <c r="E196" s="9" t="s">
        <v>22</v>
      </c>
      <c r="F196" s="9">
        <v>74.3</v>
      </c>
      <c r="G196" s="35">
        <f t="shared" si="0"/>
        <v>44.58</v>
      </c>
      <c r="H196" s="37">
        <v>87.84</v>
      </c>
      <c r="I196" s="35">
        <v>35.136</v>
      </c>
      <c r="J196" s="35">
        <v>79.71600000000001</v>
      </c>
      <c r="K196" s="37">
        <v>1</v>
      </c>
    </row>
    <row r="197" spans="1:11" ht="21" customHeight="1">
      <c r="A197" s="7"/>
      <c r="B197" s="7"/>
      <c r="C197" s="8">
        <v>50013</v>
      </c>
      <c r="D197" s="8" t="s">
        <v>253</v>
      </c>
      <c r="E197" s="9" t="s">
        <v>13</v>
      </c>
      <c r="F197" s="9">
        <v>67.5</v>
      </c>
      <c r="G197" s="35">
        <f t="shared" si="0"/>
        <v>40.5</v>
      </c>
      <c r="H197" s="37">
        <v>86.12</v>
      </c>
      <c r="I197" s="35">
        <v>34.448</v>
      </c>
      <c r="J197" s="35">
        <v>74.94800000000001</v>
      </c>
      <c r="K197" s="37">
        <v>2</v>
      </c>
    </row>
    <row r="198" spans="1:11" ht="21" customHeight="1">
      <c r="A198" s="7"/>
      <c r="B198" s="7"/>
      <c r="C198" s="8">
        <v>50090</v>
      </c>
      <c r="D198" s="8" t="s">
        <v>254</v>
      </c>
      <c r="E198" s="9" t="s">
        <v>163</v>
      </c>
      <c r="F198" s="9">
        <v>64.5</v>
      </c>
      <c r="G198" s="35">
        <f t="shared" si="0"/>
        <v>38.699999999999996</v>
      </c>
      <c r="H198" s="37">
        <v>82.24</v>
      </c>
      <c r="I198" s="35">
        <v>32.896</v>
      </c>
      <c r="J198" s="35">
        <v>71.596</v>
      </c>
      <c r="K198" s="37">
        <v>3</v>
      </c>
    </row>
    <row r="199" spans="1:11" ht="21" customHeight="1">
      <c r="A199" s="7"/>
      <c r="B199" s="7"/>
      <c r="C199" s="8">
        <v>50012</v>
      </c>
      <c r="D199" s="8" t="s">
        <v>255</v>
      </c>
      <c r="E199" s="9" t="s">
        <v>163</v>
      </c>
      <c r="F199" s="9">
        <v>63.5</v>
      </c>
      <c r="G199" s="35">
        <f t="shared" si="0"/>
        <v>38.1</v>
      </c>
      <c r="H199" s="37">
        <v>79.08</v>
      </c>
      <c r="I199" s="35">
        <v>31.632</v>
      </c>
      <c r="J199" s="35">
        <v>69.732</v>
      </c>
      <c r="K199" s="37">
        <v>4</v>
      </c>
    </row>
    <row r="200" spans="1:11" ht="21" customHeight="1">
      <c r="A200" s="7"/>
      <c r="B200" s="7"/>
      <c r="C200" s="8">
        <v>50086</v>
      </c>
      <c r="D200" s="8" t="s">
        <v>256</v>
      </c>
      <c r="E200" s="9" t="s">
        <v>13</v>
      </c>
      <c r="F200" s="9">
        <v>59.9</v>
      </c>
      <c r="G200" s="35">
        <f t="shared" si="0"/>
        <v>35.94</v>
      </c>
      <c r="H200" s="37">
        <v>81.44</v>
      </c>
      <c r="I200" s="35">
        <v>32.576</v>
      </c>
      <c r="J200" s="35">
        <v>68.51599999999999</v>
      </c>
      <c r="K200" s="37">
        <v>5</v>
      </c>
    </row>
    <row r="201" spans="1:11" ht="21" customHeight="1">
      <c r="A201" s="12" t="s">
        <v>257</v>
      </c>
      <c r="B201" s="7" t="s">
        <v>258</v>
      </c>
      <c r="C201" s="8">
        <v>50110</v>
      </c>
      <c r="D201" s="8" t="s">
        <v>259</v>
      </c>
      <c r="E201" s="9" t="s">
        <v>163</v>
      </c>
      <c r="F201" s="9">
        <v>75.7</v>
      </c>
      <c r="G201" s="35">
        <f t="shared" si="0"/>
        <v>45.42</v>
      </c>
      <c r="H201" s="37">
        <v>85.28</v>
      </c>
      <c r="I201" s="35">
        <v>34.112</v>
      </c>
      <c r="J201" s="35">
        <v>79.53200000000001</v>
      </c>
      <c r="K201" s="37">
        <v>1</v>
      </c>
    </row>
    <row r="202" spans="1:11" ht="21" customHeight="1">
      <c r="A202" s="13"/>
      <c r="B202" s="12" t="s">
        <v>260</v>
      </c>
      <c r="C202" s="8">
        <v>50142</v>
      </c>
      <c r="D202" s="8" t="s">
        <v>261</v>
      </c>
      <c r="E202" s="9" t="s">
        <v>163</v>
      </c>
      <c r="F202" s="9">
        <v>78.2</v>
      </c>
      <c r="G202" s="35">
        <f t="shared" si="0"/>
        <v>46.92</v>
      </c>
      <c r="H202" s="37">
        <v>86.94</v>
      </c>
      <c r="I202" s="35">
        <v>34.776</v>
      </c>
      <c r="J202" s="35">
        <v>81.696</v>
      </c>
      <c r="K202" s="37">
        <v>1</v>
      </c>
    </row>
    <row r="203" spans="1:11" ht="21" customHeight="1">
      <c r="A203" s="13"/>
      <c r="B203" s="13"/>
      <c r="C203" s="8">
        <v>50037</v>
      </c>
      <c r="D203" s="8" t="s">
        <v>262</v>
      </c>
      <c r="E203" s="9" t="s">
        <v>13</v>
      </c>
      <c r="F203" s="9">
        <v>77.2</v>
      </c>
      <c r="G203" s="35">
        <f t="shared" si="0"/>
        <v>46.32</v>
      </c>
      <c r="H203" s="37">
        <v>86.7</v>
      </c>
      <c r="I203" s="35">
        <v>34.68</v>
      </c>
      <c r="J203" s="35">
        <v>81</v>
      </c>
      <c r="K203" s="37">
        <v>2</v>
      </c>
    </row>
    <row r="204" spans="1:11" ht="21" customHeight="1">
      <c r="A204" s="13"/>
      <c r="B204" s="13"/>
      <c r="C204" s="8">
        <v>50045</v>
      </c>
      <c r="D204" s="8" t="s">
        <v>263</v>
      </c>
      <c r="E204" s="9" t="s">
        <v>13</v>
      </c>
      <c r="F204" s="9">
        <v>69.7</v>
      </c>
      <c r="G204" s="35">
        <f t="shared" si="0"/>
        <v>41.82</v>
      </c>
      <c r="H204" s="37">
        <v>83.68</v>
      </c>
      <c r="I204" s="35">
        <v>33.472</v>
      </c>
      <c r="J204" s="35">
        <v>75.292</v>
      </c>
      <c r="K204" s="37">
        <v>3</v>
      </c>
    </row>
    <row r="205" spans="1:11" ht="21" customHeight="1">
      <c r="A205" s="13"/>
      <c r="B205" s="13"/>
      <c r="C205" s="8">
        <v>50127</v>
      </c>
      <c r="D205" s="8" t="s">
        <v>264</v>
      </c>
      <c r="E205" s="9" t="s">
        <v>13</v>
      </c>
      <c r="F205" s="9">
        <v>65.2</v>
      </c>
      <c r="G205" s="35">
        <f t="shared" si="0"/>
        <v>39.12</v>
      </c>
      <c r="H205" s="37">
        <v>80.28</v>
      </c>
      <c r="I205" s="35">
        <v>32.112</v>
      </c>
      <c r="J205" s="35">
        <v>71.232</v>
      </c>
      <c r="K205" s="37">
        <v>4</v>
      </c>
    </row>
    <row r="206" spans="1:11" ht="21" customHeight="1">
      <c r="A206" s="14"/>
      <c r="B206" s="14"/>
      <c r="C206" s="8">
        <v>50016</v>
      </c>
      <c r="D206" s="8" t="s">
        <v>265</v>
      </c>
      <c r="E206" s="9" t="s">
        <v>13</v>
      </c>
      <c r="F206" s="9">
        <v>58.3</v>
      </c>
      <c r="G206" s="35">
        <f t="shared" si="0"/>
        <v>34.98</v>
      </c>
      <c r="H206" s="37">
        <v>81.92</v>
      </c>
      <c r="I206" s="35">
        <v>32.768</v>
      </c>
      <c r="J206" s="35">
        <v>67.74799999999999</v>
      </c>
      <c r="K206" s="37">
        <v>5</v>
      </c>
    </row>
    <row r="207" spans="1:11" ht="21" customHeight="1">
      <c r="A207" s="7" t="s">
        <v>266</v>
      </c>
      <c r="B207" s="7" t="s">
        <v>267</v>
      </c>
      <c r="C207" s="8">
        <v>50058</v>
      </c>
      <c r="D207" s="8" t="s">
        <v>268</v>
      </c>
      <c r="E207" s="9" t="s">
        <v>13</v>
      </c>
      <c r="F207" s="9">
        <v>80.7</v>
      </c>
      <c r="G207" s="35">
        <f t="shared" si="0"/>
        <v>48.42</v>
      </c>
      <c r="H207" s="37">
        <v>82.16</v>
      </c>
      <c r="I207" s="35">
        <v>32.864</v>
      </c>
      <c r="J207" s="35">
        <v>81.28399999999999</v>
      </c>
      <c r="K207" s="37">
        <v>1</v>
      </c>
    </row>
    <row r="208" spans="1:11" ht="21" customHeight="1">
      <c r="A208" s="7"/>
      <c r="B208" s="7"/>
      <c r="C208" s="8">
        <v>50085</v>
      </c>
      <c r="D208" s="8" t="s">
        <v>269</v>
      </c>
      <c r="E208" s="9" t="s">
        <v>163</v>
      </c>
      <c r="F208" s="9">
        <v>77</v>
      </c>
      <c r="G208" s="35">
        <f t="shared" si="0"/>
        <v>46.199999999999996</v>
      </c>
      <c r="H208" s="37">
        <v>85.38</v>
      </c>
      <c r="I208" s="35">
        <v>34.152</v>
      </c>
      <c r="J208" s="35">
        <v>80.352</v>
      </c>
      <c r="K208" s="37">
        <v>2</v>
      </c>
    </row>
    <row r="209" spans="1:11" s="33" customFormat="1" ht="21" customHeight="1">
      <c r="A209" s="38"/>
      <c r="B209" s="38"/>
      <c r="C209" s="39"/>
      <c r="D209" s="39"/>
      <c r="E209" s="40"/>
      <c r="F209" s="40"/>
      <c r="G209" s="42"/>
      <c r="H209" s="52"/>
      <c r="I209" s="42"/>
      <c r="J209" s="42"/>
      <c r="K209" s="52"/>
    </row>
    <row r="210" spans="1:11" s="33" customFormat="1" ht="21" customHeight="1">
      <c r="A210" s="38"/>
      <c r="B210" s="38"/>
      <c r="C210" s="39"/>
      <c r="D210" s="39"/>
      <c r="E210" s="40"/>
      <c r="F210" s="40"/>
      <c r="G210" s="42"/>
      <c r="H210" s="52"/>
      <c r="I210" s="42"/>
      <c r="J210" s="42"/>
      <c r="K210" s="52"/>
    </row>
    <row r="211" spans="1:11" s="33" customFormat="1" ht="21" customHeight="1">
      <c r="A211" s="38"/>
      <c r="B211" s="38"/>
      <c r="C211" s="39"/>
      <c r="D211" s="39"/>
      <c r="E211" s="40"/>
      <c r="F211" s="40"/>
      <c r="G211" s="42"/>
      <c r="H211" s="52"/>
      <c r="I211" s="42"/>
      <c r="J211" s="42"/>
      <c r="K211" s="52"/>
    </row>
    <row r="212" spans="1:11" ht="21" customHeight="1">
      <c r="A212" s="7" t="s">
        <v>270</v>
      </c>
      <c r="B212" s="7" t="s">
        <v>271</v>
      </c>
      <c r="C212" s="8">
        <v>50094</v>
      </c>
      <c r="D212" s="8" t="s">
        <v>272</v>
      </c>
      <c r="E212" s="9" t="s">
        <v>163</v>
      </c>
      <c r="F212" s="9">
        <v>71.9</v>
      </c>
      <c r="G212" s="35">
        <f>F212*0.6</f>
        <v>43.14</v>
      </c>
      <c r="H212" s="37">
        <v>90.78</v>
      </c>
      <c r="I212" s="35">
        <v>36.312000000000005</v>
      </c>
      <c r="J212" s="35">
        <v>79.452</v>
      </c>
      <c r="K212" s="37">
        <v>1</v>
      </c>
    </row>
    <row r="213" spans="1:11" ht="21" customHeight="1">
      <c r="A213" s="7"/>
      <c r="B213" s="7"/>
      <c r="C213" s="8">
        <v>50073</v>
      </c>
      <c r="D213" s="8" t="s">
        <v>273</v>
      </c>
      <c r="E213" s="9" t="s">
        <v>163</v>
      </c>
      <c r="F213" s="9">
        <v>57.9</v>
      </c>
      <c r="G213" s="35">
        <f>F213*0.6</f>
        <v>34.739999999999995</v>
      </c>
      <c r="H213" s="37">
        <v>83.56</v>
      </c>
      <c r="I213" s="35">
        <v>33.424</v>
      </c>
      <c r="J213" s="35">
        <v>68.16399999999999</v>
      </c>
      <c r="K213" s="37">
        <v>2</v>
      </c>
    </row>
    <row r="214" spans="1:11" ht="21" customHeight="1">
      <c r="A214" s="7"/>
      <c r="B214" s="7"/>
      <c r="C214" s="8">
        <v>50005</v>
      </c>
      <c r="D214" s="8" t="s">
        <v>274</v>
      </c>
      <c r="E214" s="9" t="s">
        <v>13</v>
      </c>
      <c r="F214" s="9">
        <v>56.8</v>
      </c>
      <c r="G214" s="35">
        <f>F214*0.6</f>
        <v>34.08</v>
      </c>
      <c r="H214" s="37">
        <v>84.02</v>
      </c>
      <c r="I214" s="35">
        <v>33.608</v>
      </c>
      <c r="J214" s="35">
        <v>67.68799999999999</v>
      </c>
      <c r="K214" s="37">
        <v>3</v>
      </c>
    </row>
    <row r="215" spans="1:11" ht="21" customHeight="1">
      <c r="A215" s="7"/>
      <c r="B215" s="7" t="s">
        <v>275</v>
      </c>
      <c r="C215" s="8">
        <v>50137</v>
      </c>
      <c r="D215" s="8" t="s">
        <v>276</v>
      </c>
      <c r="E215" s="9" t="s">
        <v>163</v>
      </c>
      <c r="F215" s="9">
        <v>64.6</v>
      </c>
      <c r="G215" s="35">
        <f>F215*0.6</f>
        <v>38.76</v>
      </c>
      <c r="H215" s="37">
        <v>83.16</v>
      </c>
      <c r="I215" s="35">
        <v>33.264</v>
      </c>
      <c r="J215" s="35">
        <v>72.024</v>
      </c>
      <c r="K215" s="37">
        <v>1</v>
      </c>
    </row>
    <row r="216" spans="1:11" ht="21" customHeight="1">
      <c r="A216" s="7"/>
      <c r="B216" s="7"/>
      <c r="C216" s="8">
        <v>50006</v>
      </c>
      <c r="D216" s="8" t="s">
        <v>277</v>
      </c>
      <c r="E216" s="9" t="s">
        <v>163</v>
      </c>
      <c r="F216" s="9">
        <v>55.5</v>
      </c>
      <c r="G216" s="35">
        <f>F216*0.6</f>
        <v>33.3</v>
      </c>
      <c r="H216" s="37">
        <v>90.4</v>
      </c>
      <c r="I216" s="35">
        <v>36.160000000000004</v>
      </c>
      <c r="J216" s="35">
        <v>69.46000000000001</v>
      </c>
      <c r="K216" s="37">
        <v>2</v>
      </c>
    </row>
    <row r="217" spans="1:11" ht="21" customHeight="1">
      <c r="A217" s="7" t="s">
        <v>278</v>
      </c>
      <c r="B217" s="7" t="s">
        <v>279</v>
      </c>
      <c r="C217" s="8">
        <v>50145</v>
      </c>
      <c r="D217" s="8" t="s">
        <v>280</v>
      </c>
      <c r="E217" s="9" t="s">
        <v>13</v>
      </c>
      <c r="F217" s="9">
        <v>80</v>
      </c>
      <c r="G217" s="35">
        <f>F217*0.6</f>
        <v>48</v>
      </c>
      <c r="H217" s="37">
        <v>89.78</v>
      </c>
      <c r="I217" s="35">
        <v>35.912</v>
      </c>
      <c r="J217" s="35">
        <v>83.912</v>
      </c>
      <c r="K217" s="37">
        <v>1</v>
      </c>
    </row>
    <row r="218" spans="1:11" ht="21" customHeight="1">
      <c r="A218" s="7"/>
      <c r="B218" s="7"/>
      <c r="C218" s="8">
        <v>50029</v>
      </c>
      <c r="D218" s="8" t="s">
        <v>281</v>
      </c>
      <c r="E218" s="9" t="s">
        <v>163</v>
      </c>
      <c r="F218" s="9">
        <v>75.7</v>
      </c>
      <c r="G218" s="35">
        <f>F218*0.6</f>
        <v>45.42</v>
      </c>
      <c r="H218" s="37">
        <v>85.98</v>
      </c>
      <c r="I218" s="35">
        <v>34.392</v>
      </c>
      <c r="J218" s="35">
        <v>79.81200000000001</v>
      </c>
      <c r="K218" s="37">
        <v>2</v>
      </c>
    </row>
    <row r="219" spans="1:11" ht="21" customHeight="1">
      <c r="A219" s="7"/>
      <c r="B219" s="7" t="s">
        <v>282</v>
      </c>
      <c r="C219" s="8">
        <v>50009</v>
      </c>
      <c r="D219" s="8" t="s">
        <v>283</v>
      </c>
      <c r="E219" s="9" t="s">
        <v>13</v>
      </c>
      <c r="F219" s="9">
        <v>56.1</v>
      </c>
      <c r="G219" s="35">
        <f>F219*0.6</f>
        <v>33.66</v>
      </c>
      <c r="H219" s="37">
        <v>86.24</v>
      </c>
      <c r="I219" s="35">
        <v>34.496</v>
      </c>
      <c r="J219" s="35">
        <v>68.156</v>
      </c>
      <c r="K219" s="37">
        <v>1</v>
      </c>
    </row>
    <row r="220" spans="1:11" ht="21" customHeight="1">
      <c r="A220" s="7" t="s">
        <v>284</v>
      </c>
      <c r="B220" s="7" t="s">
        <v>285</v>
      </c>
      <c r="C220" s="8">
        <v>50056</v>
      </c>
      <c r="D220" s="9" t="s">
        <v>286</v>
      </c>
      <c r="E220" s="9" t="s">
        <v>13</v>
      </c>
      <c r="F220" s="9">
        <v>78.3</v>
      </c>
      <c r="G220" s="35">
        <f>F220*0.6</f>
        <v>46.98</v>
      </c>
      <c r="H220" s="37">
        <v>88.36</v>
      </c>
      <c r="I220" s="35">
        <v>35.344</v>
      </c>
      <c r="J220" s="35">
        <v>82.324</v>
      </c>
      <c r="K220" s="37">
        <v>1</v>
      </c>
    </row>
    <row r="221" spans="1:11" ht="21" customHeight="1">
      <c r="A221" s="7"/>
      <c r="B221" s="7"/>
      <c r="C221" s="8">
        <v>50023</v>
      </c>
      <c r="D221" s="9" t="s">
        <v>287</v>
      </c>
      <c r="E221" s="9" t="s">
        <v>13</v>
      </c>
      <c r="F221" s="9">
        <v>64.5</v>
      </c>
      <c r="G221" s="35">
        <f>F221*0.6</f>
        <v>38.699999999999996</v>
      </c>
      <c r="H221" s="37">
        <v>87.26</v>
      </c>
      <c r="I221" s="35">
        <v>34.904</v>
      </c>
      <c r="J221" s="35">
        <v>73.604</v>
      </c>
      <c r="K221" s="37">
        <v>2</v>
      </c>
    </row>
    <row r="222" spans="1:11" ht="21" customHeight="1">
      <c r="A222" s="7"/>
      <c r="B222" s="7"/>
      <c r="C222" s="8">
        <v>50133</v>
      </c>
      <c r="D222" s="9" t="s">
        <v>288</v>
      </c>
      <c r="E222" s="9" t="s">
        <v>163</v>
      </c>
      <c r="F222" s="9">
        <v>65.5</v>
      </c>
      <c r="G222" s="35">
        <f>F222*0.6</f>
        <v>39.3</v>
      </c>
      <c r="H222" s="37">
        <v>85.44</v>
      </c>
      <c r="I222" s="35">
        <v>34.176</v>
      </c>
      <c r="J222" s="35">
        <v>73.476</v>
      </c>
      <c r="K222" s="37">
        <v>3</v>
      </c>
    </row>
    <row r="223" spans="1:11" ht="21" customHeight="1">
      <c r="A223" s="7"/>
      <c r="B223" s="7"/>
      <c r="C223" s="8">
        <v>50034</v>
      </c>
      <c r="D223" s="9" t="s">
        <v>289</v>
      </c>
      <c r="E223" s="9" t="s">
        <v>13</v>
      </c>
      <c r="F223" s="9">
        <v>60</v>
      </c>
      <c r="G223" s="35">
        <f>F223*0.6</f>
        <v>36</v>
      </c>
      <c r="H223" s="37">
        <v>80.5</v>
      </c>
      <c r="I223" s="35">
        <v>32.2</v>
      </c>
      <c r="J223" s="35">
        <v>68.2</v>
      </c>
      <c r="K223" s="37">
        <v>4</v>
      </c>
    </row>
    <row r="224" spans="1:11" ht="21" customHeight="1">
      <c r="A224" s="7" t="s">
        <v>165</v>
      </c>
      <c r="B224" s="7" t="s">
        <v>290</v>
      </c>
      <c r="C224" s="8">
        <v>50109</v>
      </c>
      <c r="D224" s="8" t="s">
        <v>291</v>
      </c>
      <c r="E224" s="9" t="s">
        <v>13</v>
      </c>
      <c r="F224" s="9">
        <v>77</v>
      </c>
      <c r="G224" s="35">
        <f>F224*0.6</f>
        <v>46.199999999999996</v>
      </c>
      <c r="H224" s="37">
        <v>86.92</v>
      </c>
      <c r="I224" s="35">
        <v>34.768</v>
      </c>
      <c r="J224" s="35">
        <v>80.96799999999999</v>
      </c>
      <c r="K224" s="37">
        <v>1</v>
      </c>
    </row>
    <row r="225" spans="1:11" ht="21" customHeight="1">
      <c r="A225" s="7" t="s">
        <v>292</v>
      </c>
      <c r="B225" s="12" t="s">
        <v>293</v>
      </c>
      <c r="C225" s="8">
        <v>50011</v>
      </c>
      <c r="D225" s="8" t="s">
        <v>294</v>
      </c>
      <c r="E225" s="9" t="s">
        <v>163</v>
      </c>
      <c r="F225" s="9">
        <v>77.9</v>
      </c>
      <c r="G225" s="35">
        <f aca="true" t="shared" si="1" ref="G225:G238">F225*0.6</f>
        <v>46.74</v>
      </c>
      <c r="H225" s="37">
        <v>85.1</v>
      </c>
      <c r="I225" s="35">
        <v>34.04</v>
      </c>
      <c r="J225" s="35">
        <v>80.78</v>
      </c>
      <c r="K225" s="37">
        <v>1</v>
      </c>
    </row>
    <row r="226" spans="1:11" ht="21" customHeight="1">
      <c r="A226" s="7"/>
      <c r="B226" s="13"/>
      <c r="C226" s="8">
        <v>50046</v>
      </c>
      <c r="D226" s="8" t="s">
        <v>295</v>
      </c>
      <c r="E226" s="9" t="s">
        <v>163</v>
      </c>
      <c r="F226" s="9">
        <v>68.9</v>
      </c>
      <c r="G226" s="35">
        <f t="shared" si="1"/>
        <v>41.34</v>
      </c>
      <c r="H226" s="37">
        <v>85.72</v>
      </c>
      <c r="I226" s="35">
        <v>34.288000000000004</v>
      </c>
      <c r="J226" s="35">
        <v>75.62800000000001</v>
      </c>
      <c r="K226" s="37">
        <v>2</v>
      </c>
    </row>
    <row r="227" spans="1:11" ht="21" customHeight="1">
      <c r="A227" s="7"/>
      <c r="B227" s="14"/>
      <c r="C227" s="8">
        <v>50139</v>
      </c>
      <c r="D227" s="8" t="s">
        <v>296</v>
      </c>
      <c r="E227" s="9" t="s">
        <v>13</v>
      </c>
      <c r="F227" s="9">
        <v>66.1</v>
      </c>
      <c r="G227" s="35">
        <f t="shared" si="1"/>
        <v>39.66</v>
      </c>
      <c r="H227" s="37">
        <v>86.88</v>
      </c>
      <c r="I227" s="35">
        <v>34.752</v>
      </c>
      <c r="J227" s="35">
        <v>74.412</v>
      </c>
      <c r="K227" s="37">
        <v>3</v>
      </c>
    </row>
    <row r="228" spans="1:11" ht="21" customHeight="1">
      <c r="A228" s="12" t="s">
        <v>297</v>
      </c>
      <c r="B228" s="12" t="s">
        <v>298</v>
      </c>
      <c r="C228" s="8">
        <v>50076</v>
      </c>
      <c r="D228" s="8" t="s">
        <v>299</v>
      </c>
      <c r="E228" s="9" t="s">
        <v>13</v>
      </c>
      <c r="F228" s="9">
        <v>68.1</v>
      </c>
      <c r="G228" s="35">
        <f t="shared" si="1"/>
        <v>40.85999999999999</v>
      </c>
      <c r="H228" s="37">
        <v>85.82</v>
      </c>
      <c r="I228" s="35">
        <v>34.327999999999996</v>
      </c>
      <c r="J228" s="35">
        <v>75.18799999999999</v>
      </c>
      <c r="K228" s="37">
        <v>1</v>
      </c>
    </row>
    <row r="229" spans="1:11" ht="21" customHeight="1">
      <c r="A229" s="13"/>
      <c r="B229" s="13"/>
      <c r="C229" s="8">
        <v>50115</v>
      </c>
      <c r="D229" s="8" t="s">
        <v>300</v>
      </c>
      <c r="E229" s="9" t="s">
        <v>163</v>
      </c>
      <c r="F229" s="9">
        <v>67.6</v>
      </c>
      <c r="G229" s="35">
        <f t="shared" si="1"/>
        <v>40.559999999999995</v>
      </c>
      <c r="H229" s="37">
        <v>85.5</v>
      </c>
      <c r="I229" s="35">
        <v>34.2</v>
      </c>
      <c r="J229" s="35">
        <v>74.75999999999999</v>
      </c>
      <c r="K229" s="37">
        <v>2</v>
      </c>
    </row>
    <row r="230" spans="1:11" ht="21" customHeight="1">
      <c r="A230" s="14"/>
      <c r="B230" s="14"/>
      <c r="C230" s="8">
        <v>50035</v>
      </c>
      <c r="D230" s="8" t="s">
        <v>301</v>
      </c>
      <c r="E230" s="9" t="s">
        <v>13</v>
      </c>
      <c r="F230" s="9">
        <v>58.5</v>
      </c>
      <c r="G230" s="35">
        <f t="shared" si="1"/>
        <v>35.1</v>
      </c>
      <c r="H230" s="37">
        <v>79.36</v>
      </c>
      <c r="I230" s="35">
        <v>31.744</v>
      </c>
      <c r="J230" s="35">
        <v>66.844</v>
      </c>
      <c r="K230" s="37">
        <v>3</v>
      </c>
    </row>
    <row r="231" spans="1:11" ht="21" customHeight="1">
      <c r="A231" s="7" t="s">
        <v>302</v>
      </c>
      <c r="B231" s="7" t="s">
        <v>303</v>
      </c>
      <c r="C231" s="8">
        <v>50072</v>
      </c>
      <c r="D231" s="8" t="s">
        <v>304</v>
      </c>
      <c r="E231" s="9" t="s">
        <v>13</v>
      </c>
      <c r="F231" s="9">
        <v>69.7</v>
      </c>
      <c r="G231" s="35">
        <f>F231*0.6</f>
        <v>41.82</v>
      </c>
      <c r="H231" s="37">
        <v>83.06</v>
      </c>
      <c r="I231" s="35">
        <v>33.224000000000004</v>
      </c>
      <c r="J231" s="35">
        <v>75.04400000000001</v>
      </c>
      <c r="K231" s="37">
        <v>1</v>
      </c>
    </row>
    <row r="232" spans="1:11" ht="21" customHeight="1">
      <c r="A232" s="7"/>
      <c r="B232" s="7"/>
      <c r="C232" s="8">
        <v>50077</v>
      </c>
      <c r="D232" s="8" t="s">
        <v>305</v>
      </c>
      <c r="E232" s="9" t="s">
        <v>13</v>
      </c>
      <c r="F232" s="9">
        <v>63.9</v>
      </c>
      <c r="G232" s="35">
        <f>F232*0.6</f>
        <v>38.339999999999996</v>
      </c>
      <c r="H232" s="37">
        <v>80</v>
      </c>
      <c r="I232" s="35">
        <v>32</v>
      </c>
      <c r="J232" s="35">
        <v>70.34</v>
      </c>
      <c r="K232" s="37">
        <v>2</v>
      </c>
    </row>
    <row r="233" spans="1:11" ht="21" customHeight="1">
      <c r="A233" s="7"/>
      <c r="B233" s="7"/>
      <c r="C233" s="8">
        <v>50031</v>
      </c>
      <c r="D233" s="8" t="s">
        <v>306</v>
      </c>
      <c r="E233" s="9" t="s">
        <v>13</v>
      </c>
      <c r="F233" s="9">
        <v>79</v>
      </c>
      <c r="G233" s="35">
        <f>F233*0.6</f>
        <v>47.4</v>
      </c>
      <c r="H233" s="37" t="s">
        <v>34</v>
      </c>
      <c r="I233" s="35"/>
      <c r="J233" s="35"/>
      <c r="K233" s="37"/>
    </row>
    <row r="234" spans="1:11" ht="21" customHeight="1">
      <c r="A234" s="7"/>
      <c r="B234" s="7" t="s">
        <v>307</v>
      </c>
      <c r="C234" s="8">
        <v>50124</v>
      </c>
      <c r="D234" s="8" t="s">
        <v>308</v>
      </c>
      <c r="E234" s="9" t="s">
        <v>163</v>
      </c>
      <c r="F234" s="9">
        <v>73.9</v>
      </c>
      <c r="G234" s="35">
        <f t="shared" si="1"/>
        <v>44.34</v>
      </c>
      <c r="H234" s="37">
        <v>90.92</v>
      </c>
      <c r="I234" s="35">
        <v>36.368</v>
      </c>
      <c r="J234" s="35">
        <v>80.708</v>
      </c>
      <c r="K234" s="37">
        <v>1</v>
      </c>
    </row>
    <row r="235" spans="1:11" ht="21" customHeight="1">
      <c r="A235" s="7"/>
      <c r="B235" s="7"/>
      <c r="C235" s="8">
        <v>50010</v>
      </c>
      <c r="D235" s="8" t="s">
        <v>309</v>
      </c>
      <c r="E235" s="9" t="s">
        <v>163</v>
      </c>
      <c r="F235" s="9">
        <v>66.2</v>
      </c>
      <c r="G235" s="35">
        <f t="shared" si="1"/>
        <v>39.72</v>
      </c>
      <c r="H235" s="37">
        <v>82.84</v>
      </c>
      <c r="I235" s="35">
        <v>33.136</v>
      </c>
      <c r="J235" s="35">
        <v>72.856</v>
      </c>
      <c r="K235" s="37">
        <v>2</v>
      </c>
    </row>
    <row r="236" spans="1:11" ht="21" customHeight="1">
      <c r="A236" s="7" t="s">
        <v>310</v>
      </c>
      <c r="B236" s="7" t="s">
        <v>311</v>
      </c>
      <c r="C236" s="8">
        <v>50136</v>
      </c>
      <c r="D236" s="8" t="s">
        <v>312</v>
      </c>
      <c r="E236" s="9" t="s">
        <v>13</v>
      </c>
      <c r="F236" s="9">
        <v>75.8</v>
      </c>
      <c r="G236" s="35">
        <f t="shared" si="1"/>
        <v>45.48</v>
      </c>
      <c r="H236" s="37">
        <v>88.36</v>
      </c>
      <c r="I236" s="35">
        <v>35.344</v>
      </c>
      <c r="J236" s="35">
        <v>80.824</v>
      </c>
      <c r="K236" s="37">
        <v>1</v>
      </c>
    </row>
    <row r="237" spans="1:11" ht="21" customHeight="1">
      <c r="A237" s="7"/>
      <c r="B237" s="7"/>
      <c r="C237" s="8">
        <v>50121</v>
      </c>
      <c r="D237" s="8" t="s">
        <v>313</v>
      </c>
      <c r="E237" s="9" t="s">
        <v>163</v>
      </c>
      <c r="F237" s="9">
        <v>74.4</v>
      </c>
      <c r="G237" s="35">
        <f t="shared" si="1"/>
        <v>44.64</v>
      </c>
      <c r="H237" s="37">
        <v>85.46</v>
      </c>
      <c r="I237" s="35">
        <v>34.184</v>
      </c>
      <c r="J237" s="35">
        <v>78.824</v>
      </c>
      <c r="K237" s="37">
        <v>2</v>
      </c>
    </row>
    <row r="238" spans="1:11" ht="21" customHeight="1">
      <c r="A238" s="7"/>
      <c r="B238" s="7"/>
      <c r="C238" s="8">
        <v>50014</v>
      </c>
      <c r="D238" s="8" t="s">
        <v>314</v>
      </c>
      <c r="E238" s="9" t="s">
        <v>13</v>
      </c>
      <c r="F238" s="9">
        <v>69.6</v>
      </c>
      <c r="G238" s="35">
        <f t="shared" si="1"/>
        <v>41.76</v>
      </c>
      <c r="H238" s="37">
        <v>86.4</v>
      </c>
      <c r="I238" s="35">
        <v>34.56</v>
      </c>
      <c r="J238" s="35">
        <v>76.32</v>
      </c>
      <c r="K238" s="37">
        <v>3</v>
      </c>
    </row>
  </sheetData>
  <sheetProtection/>
  <mergeCells count="79">
    <mergeCell ref="A1:K1"/>
    <mergeCell ref="A3:A14"/>
    <mergeCell ref="A15:A20"/>
    <mergeCell ref="A22:A27"/>
    <mergeCell ref="A28:A33"/>
    <mergeCell ref="A34:A39"/>
    <mergeCell ref="A41:A46"/>
    <mergeCell ref="A47:A52"/>
    <mergeCell ref="A53:A58"/>
    <mergeCell ref="A60:A65"/>
    <mergeCell ref="A66:A68"/>
    <mergeCell ref="A69:A75"/>
    <mergeCell ref="A79:A84"/>
    <mergeCell ref="A85:A94"/>
    <mergeCell ref="A98:A112"/>
    <mergeCell ref="A113:A115"/>
    <mergeCell ref="A117:A122"/>
    <mergeCell ref="A123:A125"/>
    <mergeCell ref="A126:A128"/>
    <mergeCell ref="A129:A131"/>
    <mergeCell ref="A132:A134"/>
    <mergeCell ref="A136:A138"/>
    <mergeCell ref="A139:A141"/>
    <mergeCell ref="A142:A175"/>
    <mergeCell ref="A176:A187"/>
    <mergeCell ref="A188:A190"/>
    <mergeCell ref="A193:A195"/>
    <mergeCell ref="A196:A200"/>
    <mergeCell ref="A201:A206"/>
    <mergeCell ref="A207:A208"/>
    <mergeCell ref="A212:A216"/>
    <mergeCell ref="A217:A219"/>
    <mergeCell ref="A220:A223"/>
    <mergeCell ref="A225:A227"/>
    <mergeCell ref="A228:A230"/>
    <mergeCell ref="A231:A235"/>
    <mergeCell ref="A236:A238"/>
    <mergeCell ref="B3:B14"/>
    <mergeCell ref="B15:B20"/>
    <mergeCell ref="B22:B27"/>
    <mergeCell ref="B28:B33"/>
    <mergeCell ref="B34:B39"/>
    <mergeCell ref="B41:B46"/>
    <mergeCell ref="B47:B52"/>
    <mergeCell ref="B53:B58"/>
    <mergeCell ref="B60:B65"/>
    <mergeCell ref="B66:B68"/>
    <mergeCell ref="B69:B75"/>
    <mergeCell ref="B79:B84"/>
    <mergeCell ref="B85:B89"/>
    <mergeCell ref="B90:B94"/>
    <mergeCell ref="B98:B112"/>
    <mergeCell ref="B113:B115"/>
    <mergeCell ref="B117:B122"/>
    <mergeCell ref="B123:B125"/>
    <mergeCell ref="B126:B128"/>
    <mergeCell ref="B129:B131"/>
    <mergeCell ref="B132:B134"/>
    <mergeCell ref="B136:B138"/>
    <mergeCell ref="B139:B141"/>
    <mergeCell ref="B142:B165"/>
    <mergeCell ref="B166:B174"/>
    <mergeCell ref="B176:B181"/>
    <mergeCell ref="B182:B184"/>
    <mergeCell ref="B185:B187"/>
    <mergeCell ref="B188:B190"/>
    <mergeCell ref="B193:B195"/>
    <mergeCell ref="B196:B200"/>
    <mergeCell ref="B202:B206"/>
    <mergeCell ref="B207:B208"/>
    <mergeCell ref="B212:B214"/>
    <mergeCell ref="B215:B216"/>
    <mergeCell ref="B217:B218"/>
    <mergeCell ref="B220:B223"/>
    <mergeCell ref="B225:B227"/>
    <mergeCell ref="B228:B230"/>
    <mergeCell ref="B231:B233"/>
    <mergeCell ref="B234:B235"/>
    <mergeCell ref="B236:B238"/>
  </mergeCells>
  <printOptions horizontalCentered="1"/>
  <pageMargins left="0.75" right="0.75" top="0.61" bottom="0.6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B1">
      <selection activeCell="F3" sqref="F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3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83</v>
      </c>
      <c r="B3" s="7" t="s">
        <v>84</v>
      </c>
      <c r="C3" s="8">
        <v>20018</v>
      </c>
      <c r="D3" s="8" t="s">
        <v>85</v>
      </c>
      <c r="E3" s="9" t="s">
        <v>22</v>
      </c>
      <c r="F3" s="26">
        <v>89.4</v>
      </c>
      <c r="G3" s="10">
        <f aca="true" t="shared" si="0" ref="G3:G8">F3*0.6</f>
        <v>53.64</v>
      </c>
      <c r="H3" s="15">
        <v>86.7</v>
      </c>
      <c r="I3" s="28">
        <f aca="true" t="shared" si="1" ref="I3:I8">H3*0.4</f>
        <v>34.68</v>
      </c>
      <c r="J3" s="28">
        <f aca="true" t="shared" si="2" ref="J3:J8">G3+I3</f>
        <v>88.32</v>
      </c>
      <c r="K3" s="15">
        <v>1</v>
      </c>
    </row>
    <row r="4" spans="1:11" ht="14.25">
      <c r="A4" s="7"/>
      <c r="B4" s="7"/>
      <c r="C4" s="8">
        <v>20248</v>
      </c>
      <c r="D4" s="8" t="s">
        <v>86</v>
      </c>
      <c r="E4" s="9" t="s">
        <v>13</v>
      </c>
      <c r="F4" s="26">
        <v>80.9</v>
      </c>
      <c r="G4" s="10">
        <f t="shared" si="0"/>
        <v>48.54</v>
      </c>
      <c r="H4" s="15">
        <v>91.08</v>
      </c>
      <c r="I4" s="28">
        <f t="shared" si="1"/>
        <v>36.432</v>
      </c>
      <c r="J4" s="28">
        <f t="shared" si="2"/>
        <v>84.97200000000001</v>
      </c>
      <c r="K4" s="15">
        <v>2</v>
      </c>
    </row>
    <row r="5" spans="1:11" ht="14.25">
      <c r="A5" s="7"/>
      <c r="B5" s="7"/>
      <c r="C5" s="8">
        <v>20099</v>
      </c>
      <c r="D5" s="8" t="s">
        <v>87</v>
      </c>
      <c r="E5" s="9" t="s">
        <v>13</v>
      </c>
      <c r="F5" s="26">
        <v>80.9</v>
      </c>
      <c r="G5" s="10">
        <f t="shared" si="0"/>
        <v>48.54</v>
      </c>
      <c r="H5" s="15">
        <v>86.28</v>
      </c>
      <c r="I5" s="28">
        <f t="shared" si="1"/>
        <v>34.512</v>
      </c>
      <c r="J5" s="28">
        <f t="shared" si="2"/>
        <v>83.05199999999999</v>
      </c>
      <c r="K5" s="15">
        <v>3</v>
      </c>
    </row>
    <row r="6" spans="1:11" ht="14.25">
      <c r="A6" s="7"/>
      <c r="B6" s="7"/>
      <c r="C6" s="8">
        <v>20145</v>
      </c>
      <c r="D6" s="8" t="s">
        <v>88</v>
      </c>
      <c r="E6" s="9" t="s">
        <v>13</v>
      </c>
      <c r="F6" s="26">
        <v>80.2</v>
      </c>
      <c r="G6" s="10">
        <f t="shared" si="0"/>
        <v>48.12</v>
      </c>
      <c r="H6" s="10">
        <v>86.08</v>
      </c>
      <c r="I6" s="28">
        <f t="shared" si="1"/>
        <v>34.432</v>
      </c>
      <c r="J6" s="28">
        <f t="shared" si="2"/>
        <v>82.55199999999999</v>
      </c>
      <c r="K6" s="15">
        <v>4</v>
      </c>
    </row>
    <row r="7" spans="1:11" ht="14.25">
      <c r="A7" s="7"/>
      <c r="B7" s="7"/>
      <c r="C7" s="8">
        <v>20262</v>
      </c>
      <c r="D7" s="8" t="s">
        <v>90</v>
      </c>
      <c r="E7" s="9" t="s">
        <v>13</v>
      </c>
      <c r="F7" s="26">
        <v>79.3</v>
      </c>
      <c r="G7" s="10">
        <f t="shared" si="0"/>
        <v>47.58</v>
      </c>
      <c r="H7" s="10">
        <v>82.96</v>
      </c>
      <c r="I7" s="28">
        <f t="shared" si="1"/>
        <v>33.184</v>
      </c>
      <c r="J7" s="28">
        <f t="shared" si="2"/>
        <v>80.764</v>
      </c>
      <c r="K7" s="15">
        <v>6</v>
      </c>
    </row>
    <row r="8" spans="1:11" ht="14.25">
      <c r="A8" s="7"/>
      <c r="B8" s="7"/>
      <c r="C8" s="8">
        <v>20386</v>
      </c>
      <c r="D8" s="8" t="s">
        <v>89</v>
      </c>
      <c r="E8" s="9" t="s">
        <v>13</v>
      </c>
      <c r="F8" s="26">
        <v>78.8</v>
      </c>
      <c r="G8" s="10">
        <f t="shared" si="0"/>
        <v>47.279999999999994</v>
      </c>
      <c r="H8" s="15">
        <v>86.42</v>
      </c>
      <c r="I8" s="28">
        <f t="shared" si="1"/>
        <v>34.568000000000005</v>
      </c>
      <c r="J8" s="28">
        <f t="shared" si="2"/>
        <v>81.848</v>
      </c>
      <c r="K8" s="15">
        <v>5</v>
      </c>
    </row>
  </sheetData>
  <sheetProtection/>
  <mergeCells count="3">
    <mergeCell ref="A1:K1"/>
    <mergeCell ref="A3:A8"/>
    <mergeCell ref="B3:B8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J3" activeCellId="1" sqref="C3:E3 J3:K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35</v>
      </c>
      <c r="B3" s="7" t="s">
        <v>91</v>
      </c>
      <c r="C3" s="8">
        <v>20156</v>
      </c>
      <c r="D3" s="8" t="s">
        <v>92</v>
      </c>
      <c r="E3" s="9" t="s">
        <v>13</v>
      </c>
      <c r="F3" s="26">
        <v>83.5</v>
      </c>
      <c r="G3" s="10">
        <f>F3*0.6</f>
        <v>50.1</v>
      </c>
      <c r="H3" s="10">
        <v>92.46</v>
      </c>
      <c r="I3" s="28">
        <f>H3*0.4</f>
        <v>36.984</v>
      </c>
      <c r="J3" s="28">
        <f>G3+I3</f>
        <v>87.084</v>
      </c>
      <c r="K3" s="15">
        <v>1</v>
      </c>
    </row>
    <row r="4" spans="1:11" ht="14.25">
      <c r="A4" s="7"/>
      <c r="B4" s="7"/>
      <c r="C4" s="8">
        <v>20392</v>
      </c>
      <c r="D4" s="8" t="s">
        <v>93</v>
      </c>
      <c r="E4" s="9" t="s">
        <v>13</v>
      </c>
      <c r="F4" s="26">
        <v>82.2</v>
      </c>
      <c r="G4" s="10">
        <f>F4*0.6</f>
        <v>49.32</v>
      </c>
      <c r="H4" s="15">
        <v>83.34</v>
      </c>
      <c r="I4" s="28">
        <f>H4*0.4</f>
        <v>33.336000000000006</v>
      </c>
      <c r="J4" s="28">
        <f>G4+I4</f>
        <v>82.656</v>
      </c>
      <c r="K4" s="15">
        <v>2</v>
      </c>
    </row>
    <row r="5" spans="1:11" ht="14.25">
      <c r="A5" s="7"/>
      <c r="B5" s="7"/>
      <c r="C5" s="8">
        <v>20347</v>
      </c>
      <c r="D5" s="8" t="s">
        <v>94</v>
      </c>
      <c r="E5" s="9" t="s">
        <v>13</v>
      </c>
      <c r="F5" s="26">
        <v>76</v>
      </c>
      <c r="G5" s="10">
        <f>F5*0.6</f>
        <v>45.6</v>
      </c>
      <c r="H5" s="15">
        <v>85.82</v>
      </c>
      <c r="I5" s="28">
        <f>H5*0.4</f>
        <v>34.327999999999996</v>
      </c>
      <c r="J5" s="28">
        <f>G5+I5</f>
        <v>79.928</v>
      </c>
      <c r="K5" s="15">
        <v>3</v>
      </c>
    </row>
  </sheetData>
  <sheetProtection/>
  <mergeCells count="3">
    <mergeCell ref="A1:K1"/>
    <mergeCell ref="A3:A5"/>
    <mergeCell ref="B3:B5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H5" sqref="H5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29" t="s">
        <v>95</v>
      </c>
      <c r="B3" s="29" t="s">
        <v>96</v>
      </c>
      <c r="C3" s="8">
        <v>20167</v>
      </c>
      <c r="D3" s="8" t="s">
        <v>97</v>
      </c>
      <c r="E3" s="9" t="s">
        <v>13</v>
      </c>
      <c r="F3" s="26">
        <v>83</v>
      </c>
      <c r="G3" s="10">
        <f aca="true" t="shared" si="0" ref="G3:G9">F3*0.6</f>
        <v>49.8</v>
      </c>
      <c r="H3" s="15">
        <v>86.66</v>
      </c>
      <c r="I3" s="28">
        <f aca="true" t="shared" si="1" ref="I3:I9">H3*0.4</f>
        <v>34.664</v>
      </c>
      <c r="J3" s="28">
        <f aca="true" t="shared" si="2" ref="J3:J9">G3+I3</f>
        <v>84.464</v>
      </c>
      <c r="K3" s="15">
        <v>1</v>
      </c>
    </row>
    <row r="4" spans="1:11" ht="14.25">
      <c r="A4" s="30"/>
      <c r="B4" s="30"/>
      <c r="C4" s="8">
        <v>20257</v>
      </c>
      <c r="D4" s="8" t="s">
        <v>98</v>
      </c>
      <c r="E4" s="9" t="s">
        <v>13</v>
      </c>
      <c r="F4" s="26">
        <v>81.8</v>
      </c>
      <c r="G4" s="10">
        <f t="shared" si="0"/>
        <v>49.08</v>
      </c>
      <c r="H4" s="15">
        <v>86.66</v>
      </c>
      <c r="I4" s="28">
        <f t="shared" si="1"/>
        <v>34.664</v>
      </c>
      <c r="J4" s="28">
        <f t="shared" si="2"/>
        <v>83.744</v>
      </c>
      <c r="K4" s="15">
        <v>2</v>
      </c>
    </row>
    <row r="5" spans="1:11" ht="14.25">
      <c r="A5" s="30"/>
      <c r="B5" s="30"/>
      <c r="C5" s="8">
        <v>20172</v>
      </c>
      <c r="D5" s="8" t="s">
        <v>99</v>
      </c>
      <c r="E5" s="9" t="s">
        <v>13</v>
      </c>
      <c r="F5" s="26">
        <v>78.7</v>
      </c>
      <c r="G5" s="10">
        <f t="shared" si="0"/>
        <v>47.22</v>
      </c>
      <c r="H5" s="15">
        <v>91.14</v>
      </c>
      <c r="I5" s="28">
        <f t="shared" si="1"/>
        <v>36.456</v>
      </c>
      <c r="J5" s="28">
        <f t="shared" si="2"/>
        <v>83.676</v>
      </c>
      <c r="K5" s="15">
        <v>3</v>
      </c>
    </row>
    <row r="6" spans="1:11" ht="14.25">
      <c r="A6" s="30"/>
      <c r="B6" s="30"/>
      <c r="C6" s="8">
        <v>20149</v>
      </c>
      <c r="D6" s="8" t="s">
        <v>100</v>
      </c>
      <c r="E6" s="9" t="s">
        <v>22</v>
      </c>
      <c r="F6" s="26">
        <v>81.9</v>
      </c>
      <c r="G6" s="10">
        <f t="shared" si="0"/>
        <v>49.14</v>
      </c>
      <c r="H6" s="15">
        <v>86.28</v>
      </c>
      <c r="I6" s="28">
        <f t="shared" si="1"/>
        <v>34.512</v>
      </c>
      <c r="J6" s="28">
        <f t="shared" si="2"/>
        <v>83.652</v>
      </c>
      <c r="K6" s="15">
        <v>4</v>
      </c>
    </row>
    <row r="7" spans="1:11" ht="14.25">
      <c r="A7" s="30"/>
      <c r="B7" s="30"/>
      <c r="C7" s="8">
        <v>20109</v>
      </c>
      <c r="D7" s="8" t="s">
        <v>101</v>
      </c>
      <c r="E7" s="9" t="s">
        <v>13</v>
      </c>
      <c r="F7" s="26">
        <v>78.7</v>
      </c>
      <c r="G7" s="10">
        <f t="shared" si="0"/>
        <v>47.22</v>
      </c>
      <c r="H7" s="10">
        <v>90.92</v>
      </c>
      <c r="I7" s="28">
        <f t="shared" si="1"/>
        <v>36.368</v>
      </c>
      <c r="J7" s="28">
        <f t="shared" si="2"/>
        <v>83.588</v>
      </c>
      <c r="K7" s="15">
        <v>5</v>
      </c>
    </row>
    <row r="8" spans="1:11" ht="14.25">
      <c r="A8" s="30"/>
      <c r="B8" s="30"/>
      <c r="C8" s="8">
        <v>20087</v>
      </c>
      <c r="D8" s="8" t="s">
        <v>102</v>
      </c>
      <c r="E8" s="9" t="s">
        <v>13</v>
      </c>
      <c r="F8" s="26">
        <v>80</v>
      </c>
      <c r="G8" s="10">
        <f t="shared" si="0"/>
        <v>48</v>
      </c>
      <c r="H8" s="15">
        <v>87.12</v>
      </c>
      <c r="I8" s="28">
        <f t="shared" si="1"/>
        <v>34.848000000000006</v>
      </c>
      <c r="J8" s="28">
        <f t="shared" si="2"/>
        <v>82.84800000000001</v>
      </c>
      <c r="K8" s="15">
        <v>6</v>
      </c>
    </row>
    <row r="9" spans="1:11" ht="14.25">
      <c r="A9" s="31"/>
      <c r="B9" s="31"/>
      <c r="C9" s="8">
        <v>20421</v>
      </c>
      <c r="D9" s="8" t="s">
        <v>103</v>
      </c>
      <c r="E9" s="9" t="s">
        <v>13</v>
      </c>
      <c r="F9" s="26">
        <v>79.9</v>
      </c>
      <c r="G9" s="10">
        <f t="shared" si="0"/>
        <v>47.940000000000005</v>
      </c>
      <c r="H9" s="10">
        <v>86.74</v>
      </c>
      <c r="I9" s="28">
        <f t="shared" si="1"/>
        <v>34.696</v>
      </c>
      <c r="J9" s="28">
        <f t="shared" si="2"/>
        <v>82.636</v>
      </c>
      <c r="K9" s="15">
        <v>7</v>
      </c>
    </row>
  </sheetData>
  <sheetProtection/>
  <mergeCells count="3">
    <mergeCell ref="A1:K1"/>
    <mergeCell ref="A3:A9"/>
    <mergeCell ref="B3:B9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I5" sqref="I5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12" t="s">
        <v>59</v>
      </c>
      <c r="B3" s="12" t="s">
        <v>104</v>
      </c>
      <c r="C3" s="8">
        <v>20346</v>
      </c>
      <c r="D3" s="8" t="s">
        <v>105</v>
      </c>
      <c r="E3" s="9" t="s">
        <v>13</v>
      </c>
      <c r="F3" s="26">
        <v>82.7</v>
      </c>
      <c r="G3" s="10">
        <f aca="true" t="shared" si="0" ref="G3:G8">F3*0.6</f>
        <v>49.62</v>
      </c>
      <c r="H3" s="15">
        <v>88.52</v>
      </c>
      <c r="I3" s="28">
        <f aca="true" t="shared" si="1" ref="I3:I8">H3*0.4</f>
        <v>35.408</v>
      </c>
      <c r="J3" s="28">
        <f aca="true" t="shared" si="2" ref="J3:J8">G3+I3</f>
        <v>85.02799999999999</v>
      </c>
      <c r="K3" s="15">
        <v>1</v>
      </c>
    </row>
    <row r="4" spans="1:11" ht="14.25">
      <c r="A4" s="13"/>
      <c r="B4" s="13"/>
      <c r="C4" s="8">
        <v>20135</v>
      </c>
      <c r="D4" s="8" t="s">
        <v>106</v>
      </c>
      <c r="E4" s="9" t="s">
        <v>13</v>
      </c>
      <c r="F4" s="26">
        <v>78.7</v>
      </c>
      <c r="G4" s="10">
        <f t="shared" si="0"/>
        <v>47.22</v>
      </c>
      <c r="H4" s="15">
        <v>92.1</v>
      </c>
      <c r="I4" s="28">
        <f t="shared" si="1"/>
        <v>36.839999999999996</v>
      </c>
      <c r="J4" s="28">
        <f t="shared" si="2"/>
        <v>84.06</v>
      </c>
      <c r="K4" s="15">
        <v>2</v>
      </c>
    </row>
    <row r="5" spans="1:11" ht="14.25">
      <c r="A5" s="13"/>
      <c r="B5" s="13"/>
      <c r="C5" s="8">
        <v>20301</v>
      </c>
      <c r="D5" s="8" t="s">
        <v>107</v>
      </c>
      <c r="E5" s="9" t="s">
        <v>13</v>
      </c>
      <c r="F5" s="26">
        <v>80.7</v>
      </c>
      <c r="G5" s="10">
        <f t="shared" si="0"/>
        <v>48.42</v>
      </c>
      <c r="H5" s="15">
        <v>86.9</v>
      </c>
      <c r="I5" s="28">
        <f t="shared" si="1"/>
        <v>34.760000000000005</v>
      </c>
      <c r="J5" s="28">
        <f t="shared" si="2"/>
        <v>83.18</v>
      </c>
      <c r="K5" s="15">
        <v>3</v>
      </c>
    </row>
    <row r="6" spans="1:11" ht="14.25">
      <c r="A6" s="13"/>
      <c r="B6" s="13"/>
      <c r="C6" s="8">
        <v>20426</v>
      </c>
      <c r="D6" s="8" t="s">
        <v>108</v>
      </c>
      <c r="E6" s="9" t="s">
        <v>13</v>
      </c>
      <c r="F6" s="26">
        <v>80.3</v>
      </c>
      <c r="G6" s="10">
        <f t="shared" si="0"/>
        <v>48.18</v>
      </c>
      <c r="H6" s="15">
        <v>86.18</v>
      </c>
      <c r="I6" s="28">
        <f t="shared" si="1"/>
        <v>34.472</v>
      </c>
      <c r="J6" s="28">
        <f t="shared" si="2"/>
        <v>82.652</v>
      </c>
      <c r="K6" s="15">
        <v>4</v>
      </c>
    </row>
    <row r="7" spans="1:11" ht="14.25">
      <c r="A7" s="13"/>
      <c r="B7" s="13"/>
      <c r="C7" s="8">
        <v>20303</v>
      </c>
      <c r="D7" s="8" t="s">
        <v>109</v>
      </c>
      <c r="E7" s="9" t="s">
        <v>13</v>
      </c>
      <c r="F7" s="26">
        <v>79.8</v>
      </c>
      <c r="G7" s="10">
        <f t="shared" si="0"/>
        <v>47.879999999999995</v>
      </c>
      <c r="H7" s="15">
        <v>86.66</v>
      </c>
      <c r="I7" s="28">
        <f t="shared" si="1"/>
        <v>34.664</v>
      </c>
      <c r="J7" s="28">
        <f t="shared" si="2"/>
        <v>82.544</v>
      </c>
      <c r="K7" s="15">
        <v>5</v>
      </c>
    </row>
    <row r="8" spans="1:11" ht="14.25">
      <c r="A8" s="14"/>
      <c r="B8" s="14"/>
      <c r="C8" s="8">
        <v>20067</v>
      </c>
      <c r="D8" s="8" t="s">
        <v>110</v>
      </c>
      <c r="E8" s="9" t="s">
        <v>13</v>
      </c>
      <c r="F8" s="26">
        <v>78.7</v>
      </c>
      <c r="G8" s="10">
        <f t="shared" si="0"/>
        <v>47.22</v>
      </c>
      <c r="H8" s="15">
        <v>87.58</v>
      </c>
      <c r="I8" s="28">
        <f t="shared" si="1"/>
        <v>35.032000000000004</v>
      </c>
      <c r="J8" s="28">
        <f t="shared" si="2"/>
        <v>82.25200000000001</v>
      </c>
      <c r="K8" s="15">
        <v>6</v>
      </c>
    </row>
  </sheetData>
  <sheetProtection/>
  <mergeCells count="3">
    <mergeCell ref="A1:K1"/>
    <mergeCell ref="A3:A8"/>
    <mergeCell ref="B3:B8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J17" sqref="J17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111</v>
      </c>
      <c r="B3" s="7" t="s">
        <v>112</v>
      </c>
      <c r="C3" s="8">
        <v>30012</v>
      </c>
      <c r="D3" s="8" t="s">
        <v>113</v>
      </c>
      <c r="E3" s="9" t="s">
        <v>22</v>
      </c>
      <c r="F3" s="26">
        <v>71</v>
      </c>
      <c r="G3" s="10">
        <f aca="true" t="shared" si="0" ref="G3:G7">F3*0.6</f>
        <v>42.6</v>
      </c>
      <c r="H3" s="10">
        <v>94.18</v>
      </c>
      <c r="I3" s="27">
        <f aca="true" t="shared" si="1" ref="I3:I7">H3*0.4</f>
        <v>37.672000000000004</v>
      </c>
      <c r="J3" s="27">
        <f aca="true" t="shared" si="2" ref="J3:J7">G3+I3</f>
        <v>80.272</v>
      </c>
      <c r="K3" s="10">
        <v>1</v>
      </c>
    </row>
    <row r="4" spans="1:11" ht="14.25">
      <c r="A4" s="7"/>
      <c r="B4" s="7"/>
      <c r="C4" s="8">
        <v>30047</v>
      </c>
      <c r="D4" s="8" t="s">
        <v>114</v>
      </c>
      <c r="E4" s="9" t="s">
        <v>22</v>
      </c>
      <c r="F4" s="26">
        <v>66.1</v>
      </c>
      <c r="G4" s="10">
        <f t="shared" si="0"/>
        <v>39.66</v>
      </c>
      <c r="H4" s="10">
        <v>91.6</v>
      </c>
      <c r="I4" s="27">
        <f t="shared" si="1"/>
        <v>36.64</v>
      </c>
      <c r="J4" s="27">
        <f t="shared" si="2"/>
        <v>76.3</v>
      </c>
      <c r="K4" s="10">
        <v>2</v>
      </c>
    </row>
    <row r="5" spans="1:11" ht="14.25">
      <c r="A5" s="7"/>
      <c r="B5" s="7"/>
      <c r="C5" s="8">
        <v>30016</v>
      </c>
      <c r="D5" s="8" t="s">
        <v>115</v>
      </c>
      <c r="E5" s="9" t="s">
        <v>22</v>
      </c>
      <c r="F5" s="26">
        <v>63.3</v>
      </c>
      <c r="G5" s="10">
        <f t="shared" si="0"/>
        <v>37.98</v>
      </c>
      <c r="H5" s="10">
        <v>86.1</v>
      </c>
      <c r="I5" s="27">
        <f t="shared" si="1"/>
        <v>34.44</v>
      </c>
      <c r="J5" s="27">
        <f t="shared" si="2"/>
        <v>72.41999999999999</v>
      </c>
      <c r="K5" s="10">
        <v>3</v>
      </c>
    </row>
    <row r="6" spans="1:11" ht="14.25">
      <c r="A6" s="7"/>
      <c r="B6" s="7"/>
      <c r="C6" s="8">
        <v>30045</v>
      </c>
      <c r="D6" s="8" t="s">
        <v>116</v>
      </c>
      <c r="E6" s="9" t="s">
        <v>22</v>
      </c>
      <c r="F6" s="26">
        <v>58.9</v>
      </c>
      <c r="G6" s="10">
        <f t="shared" si="0"/>
        <v>35.339999999999996</v>
      </c>
      <c r="H6" s="10">
        <v>85.46</v>
      </c>
      <c r="I6" s="27">
        <f t="shared" si="1"/>
        <v>34.184</v>
      </c>
      <c r="J6" s="27">
        <f t="shared" si="2"/>
        <v>69.524</v>
      </c>
      <c r="K6" s="10">
        <v>4</v>
      </c>
    </row>
    <row r="7" spans="1:11" ht="14.25">
      <c r="A7" s="7"/>
      <c r="B7" s="7"/>
      <c r="C7" s="8">
        <v>30041</v>
      </c>
      <c r="D7" s="8" t="s">
        <v>117</v>
      </c>
      <c r="E7" s="9" t="s">
        <v>22</v>
      </c>
      <c r="F7" s="26">
        <v>58.6</v>
      </c>
      <c r="G7" s="10">
        <f t="shared" si="0"/>
        <v>35.16</v>
      </c>
      <c r="H7" s="10">
        <v>83.96</v>
      </c>
      <c r="I7" s="27">
        <f t="shared" si="1"/>
        <v>33.583999999999996</v>
      </c>
      <c r="J7" s="27">
        <f t="shared" si="2"/>
        <v>68.744</v>
      </c>
      <c r="K7" s="10">
        <v>5</v>
      </c>
    </row>
  </sheetData>
  <sheetProtection/>
  <mergeCells count="3">
    <mergeCell ref="A1:K1"/>
    <mergeCell ref="A3:A7"/>
    <mergeCell ref="B3:B7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J17" sqref="J17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15" t="s">
        <v>111</v>
      </c>
      <c r="B3" s="12" t="s">
        <v>118</v>
      </c>
      <c r="C3" s="8">
        <v>30029</v>
      </c>
      <c r="D3" s="9" t="s">
        <v>119</v>
      </c>
      <c r="E3" s="9" t="s">
        <v>13</v>
      </c>
      <c r="F3" s="26">
        <v>71.1</v>
      </c>
      <c r="G3" s="10">
        <f aca="true" t="shared" si="0" ref="G3:G7">F3*0.6</f>
        <v>42.66</v>
      </c>
      <c r="H3" s="10">
        <v>90.74</v>
      </c>
      <c r="I3" s="10">
        <f aca="true" t="shared" si="1" ref="I3:I7">H3*0.4</f>
        <v>36.296</v>
      </c>
      <c r="J3" s="10">
        <f aca="true" t="shared" si="2" ref="J3:J7">G3+I3</f>
        <v>78.95599999999999</v>
      </c>
      <c r="K3" s="10">
        <v>1</v>
      </c>
    </row>
    <row r="4" spans="1:11" ht="14.25">
      <c r="A4" s="10"/>
      <c r="B4" s="13"/>
      <c r="C4" s="8">
        <v>30044</v>
      </c>
      <c r="D4" s="9" t="s">
        <v>120</v>
      </c>
      <c r="E4" s="9" t="s">
        <v>13</v>
      </c>
      <c r="F4" s="26">
        <v>71.1</v>
      </c>
      <c r="G4" s="10">
        <f t="shared" si="0"/>
        <v>42.66</v>
      </c>
      <c r="H4" s="10">
        <v>87.64</v>
      </c>
      <c r="I4" s="10">
        <f t="shared" si="1"/>
        <v>35.056000000000004</v>
      </c>
      <c r="J4" s="10">
        <f t="shared" si="2"/>
        <v>77.71600000000001</v>
      </c>
      <c r="K4" s="10">
        <v>2</v>
      </c>
    </row>
    <row r="5" spans="1:11" ht="14.25">
      <c r="A5" s="10"/>
      <c r="B5" s="13"/>
      <c r="C5" s="8">
        <v>30010</v>
      </c>
      <c r="D5" s="9" t="s">
        <v>121</v>
      </c>
      <c r="E5" s="9" t="s">
        <v>13</v>
      </c>
      <c r="F5" s="26">
        <v>69.8</v>
      </c>
      <c r="G5" s="10">
        <f t="shared" si="0"/>
        <v>41.879999999999995</v>
      </c>
      <c r="H5" s="10">
        <v>89</v>
      </c>
      <c r="I5" s="10">
        <f t="shared" si="1"/>
        <v>35.6</v>
      </c>
      <c r="J5" s="10">
        <f t="shared" si="2"/>
        <v>77.47999999999999</v>
      </c>
      <c r="K5" s="10">
        <v>3</v>
      </c>
    </row>
    <row r="6" spans="1:11" ht="14.25">
      <c r="A6" s="10"/>
      <c r="B6" s="13"/>
      <c r="C6" s="8">
        <v>30006</v>
      </c>
      <c r="D6" s="9" t="s">
        <v>122</v>
      </c>
      <c r="E6" s="9" t="s">
        <v>13</v>
      </c>
      <c r="F6" s="26">
        <v>69.2</v>
      </c>
      <c r="G6" s="10">
        <f t="shared" si="0"/>
        <v>41.52</v>
      </c>
      <c r="H6" s="10">
        <v>88.22</v>
      </c>
      <c r="I6" s="10">
        <f t="shared" si="1"/>
        <v>35.288000000000004</v>
      </c>
      <c r="J6" s="10">
        <f t="shared" si="2"/>
        <v>76.808</v>
      </c>
      <c r="K6" s="10">
        <v>4</v>
      </c>
    </row>
    <row r="7" spans="1:11" ht="14.25">
      <c r="A7" s="10"/>
      <c r="B7" s="14"/>
      <c r="C7" s="8">
        <v>30007</v>
      </c>
      <c r="D7" s="9" t="s">
        <v>123</v>
      </c>
      <c r="E7" s="9" t="s">
        <v>13</v>
      </c>
      <c r="F7" s="26">
        <v>67.6</v>
      </c>
      <c r="G7" s="10">
        <f t="shared" si="0"/>
        <v>40.559999999999995</v>
      </c>
      <c r="H7" s="10">
        <v>89.12</v>
      </c>
      <c r="I7" s="10">
        <f t="shared" si="1"/>
        <v>35.648</v>
      </c>
      <c r="J7" s="10">
        <f t="shared" si="2"/>
        <v>76.208</v>
      </c>
      <c r="K7" s="10">
        <v>5</v>
      </c>
    </row>
  </sheetData>
  <sheetProtection/>
  <mergeCells count="3">
    <mergeCell ref="A1:K1"/>
    <mergeCell ref="A3:A7"/>
    <mergeCell ref="B3:B7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J3" sqref="J3:K7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 customHeight="1">
      <c r="A3" s="12" t="s">
        <v>124</v>
      </c>
      <c r="B3" s="12" t="s">
        <v>125</v>
      </c>
      <c r="C3" s="8">
        <v>40318</v>
      </c>
      <c r="D3" s="8" t="s">
        <v>126</v>
      </c>
      <c r="E3" s="9" t="s">
        <v>13</v>
      </c>
      <c r="F3" s="9">
        <v>74.6</v>
      </c>
      <c r="G3" s="10">
        <f aca="true" t="shared" si="0" ref="G3:G17">F3*0.6</f>
        <v>44.76</v>
      </c>
      <c r="H3" s="10">
        <v>91.28</v>
      </c>
      <c r="I3" s="10">
        <f aca="true" t="shared" si="1" ref="I3:I17">H3*0.4</f>
        <v>36.512</v>
      </c>
      <c r="J3" s="10">
        <f aca="true" t="shared" si="2" ref="J3:J17">G3+I3</f>
        <v>81.27199999999999</v>
      </c>
      <c r="K3" s="10">
        <v>1</v>
      </c>
    </row>
    <row r="4" spans="1:11" ht="14.25">
      <c r="A4" s="13"/>
      <c r="B4" s="13"/>
      <c r="C4" s="8">
        <v>40062</v>
      </c>
      <c r="D4" s="8" t="s">
        <v>127</v>
      </c>
      <c r="E4" s="9" t="s">
        <v>13</v>
      </c>
      <c r="F4" s="9">
        <v>74.5</v>
      </c>
      <c r="G4" s="10">
        <f t="shared" si="0"/>
        <v>44.699999999999996</v>
      </c>
      <c r="H4" s="10">
        <v>90.64</v>
      </c>
      <c r="I4" s="10">
        <f t="shared" si="1"/>
        <v>36.256</v>
      </c>
      <c r="J4" s="10">
        <f t="shared" si="2"/>
        <v>80.95599999999999</v>
      </c>
      <c r="K4" s="10">
        <v>2</v>
      </c>
    </row>
    <row r="5" spans="1:11" ht="14.25">
      <c r="A5" s="13"/>
      <c r="B5" s="13"/>
      <c r="C5" s="8">
        <v>40064</v>
      </c>
      <c r="D5" s="8" t="s">
        <v>128</v>
      </c>
      <c r="E5" s="9" t="s">
        <v>13</v>
      </c>
      <c r="F5" s="9">
        <v>75</v>
      </c>
      <c r="G5" s="10">
        <f t="shared" si="0"/>
        <v>45</v>
      </c>
      <c r="H5" s="10">
        <v>89.68</v>
      </c>
      <c r="I5" s="10">
        <f t="shared" si="1"/>
        <v>35.87200000000001</v>
      </c>
      <c r="J5" s="10">
        <f t="shared" si="2"/>
        <v>80.87200000000001</v>
      </c>
      <c r="K5" s="10">
        <v>3</v>
      </c>
    </row>
    <row r="6" spans="1:11" ht="14.25">
      <c r="A6" s="13"/>
      <c r="B6" s="13"/>
      <c r="C6" s="8">
        <v>40055</v>
      </c>
      <c r="D6" s="8" t="s">
        <v>129</v>
      </c>
      <c r="E6" s="9" t="s">
        <v>13</v>
      </c>
      <c r="F6" s="9">
        <v>72.7</v>
      </c>
      <c r="G6" s="10">
        <f t="shared" si="0"/>
        <v>43.62</v>
      </c>
      <c r="H6" s="10">
        <v>92.2</v>
      </c>
      <c r="I6" s="10">
        <f t="shared" si="1"/>
        <v>36.88</v>
      </c>
      <c r="J6" s="10">
        <f t="shared" si="2"/>
        <v>80.5</v>
      </c>
      <c r="K6" s="10">
        <v>4</v>
      </c>
    </row>
    <row r="7" spans="1:11" ht="14.25">
      <c r="A7" s="13"/>
      <c r="B7" s="13"/>
      <c r="C7" s="8">
        <v>40144</v>
      </c>
      <c r="D7" s="8" t="s">
        <v>130</v>
      </c>
      <c r="E7" s="9" t="s">
        <v>13</v>
      </c>
      <c r="F7" s="9">
        <v>73.4</v>
      </c>
      <c r="G7" s="10">
        <f t="shared" si="0"/>
        <v>44.04</v>
      </c>
      <c r="H7" s="10">
        <v>90.94</v>
      </c>
      <c r="I7" s="10">
        <f t="shared" si="1"/>
        <v>36.376</v>
      </c>
      <c r="J7" s="10">
        <f t="shared" si="2"/>
        <v>80.416</v>
      </c>
      <c r="K7" s="10">
        <v>5</v>
      </c>
    </row>
    <row r="8" spans="1:11" ht="14.25">
      <c r="A8" s="13"/>
      <c r="B8" s="13"/>
      <c r="C8" s="8">
        <v>40292</v>
      </c>
      <c r="D8" s="8" t="s">
        <v>131</v>
      </c>
      <c r="E8" s="9" t="s">
        <v>13</v>
      </c>
      <c r="F8" s="9">
        <v>74.9</v>
      </c>
      <c r="G8" s="10">
        <f t="shared" si="0"/>
        <v>44.940000000000005</v>
      </c>
      <c r="H8" s="10">
        <v>87.6</v>
      </c>
      <c r="I8" s="10">
        <f t="shared" si="1"/>
        <v>35.04</v>
      </c>
      <c r="J8" s="10">
        <f t="shared" si="2"/>
        <v>79.98</v>
      </c>
      <c r="K8" s="10">
        <v>6</v>
      </c>
    </row>
    <row r="9" spans="1:11" ht="14.25">
      <c r="A9" s="13"/>
      <c r="B9" s="13"/>
      <c r="C9" s="8">
        <v>40065</v>
      </c>
      <c r="D9" s="8" t="s">
        <v>132</v>
      </c>
      <c r="E9" s="9" t="s">
        <v>13</v>
      </c>
      <c r="F9" s="9">
        <v>72.7</v>
      </c>
      <c r="G9" s="10">
        <f t="shared" si="0"/>
        <v>43.62</v>
      </c>
      <c r="H9" s="10">
        <v>87.64</v>
      </c>
      <c r="I9" s="10">
        <f t="shared" si="1"/>
        <v>35.056000000000004</v>
      </c>
      <c r="J9" s="10">
        <f t="shared" si="2"/>
        <v>78.676</v>
      </c>
      <c r="K9" s="10">
        <v>7</v>
      </c>
    </row>
    <row r="10" spans="1:11" ht="14.25">
      <c r="A10" s="13"/>
      <c r="B10" s="13"/>
      <c r="C10" s="8">
        <v>40188</v>
      </c>
      <c r="D10" s="8" t="s">
        <v>133</v>
      </c>
      <c r="E10" s="9" t="s">
        <v>13</v>
      </c>
      <c r="F10" s="9">
        <v>74.9</v>
      </c>
      <c r="G10" s="10">
        <f t="shared" si="0"/>
        <v>44.940000000000005</v>
      </c>
      <c r="H10" s="10">
        <v>82.9</v>
      </c>
      <c r="I10" s="10">
        <f t="shared" si="1"/>
        <v>33.160000000000004</v>
      </c>
      <c r="J10" s="10">
        <f t="shared" si="2"/>
        <v>78.10000000000001</v>
      </c>
      <c r="K10" s="10">
        <v>8</v>
      </c>
    </row>
    <row r="11" spans="1:11" ht="14.25">
      <c r="A11" s="13"/>
      <c r="B11" s="13"/>
      <c r="C11" s="8">
        <v>40229</v>
      </c>
      <c r="D11" s="8" t="s">
        <v>134</v>
      </c>
      <c r="E11" s="9" t="s">
        <v>13</v>
      </c>
      <c r="F11" s="9">
        <v>73.2</v>
      </c>
      <c r="G11" s="10">
        <f t="shared" si="0"/>
        <v>43.92</v>
      </c>
      <c r="H11" s="10">
        <v>84.38</v>
      </c>
      <c r="I11" s="10">
        <f t="shared" si="1"/>
        <v>33.752</v>
      </c>
      <c r="J11" s="10">
        <f t="shared" si="2"/>
        <v>77.672</v>
      </c>
      <c r="K11" s="10">
        <v>9</v>
      </c>
    </row>
    <row r="12" spans="1:11" ht="14.25">
      <c r="A12" s="13"/>
      <c r="B12" s="13"/>
      <c r="C12" s="8">
        <v>40204</v>
      </c>
      <c r="D12" s="8" t="s">
        <v>135</v>
      </c>
      <c r="E12" s="9" t="s">
        <v>13</v>
      </c>
      <c r="F12" s="9">
        <v>72.3</v>
      </c>
      <c r="G12" s="10">
        <f t="shared" si="0"/>
        <v>43.379999999999995</v>
      </c>
      <c r="H12" s="10">
        <v>85.7</v>
      </c>
      <c r="I12" s="10">
        <f t="shared" si="1"/>
        <v>34.28</v>
      </c>
      <c r="J12" s="10">
        <f t="shared" si="2"/>
        <v>77.66</v>
      </c>
      <c r="K12" s="10">
        <v>10</v>
      </c>
    </row>
    <row r="13" spans="1:11" ht="14.25">
      <c r="A13" s="13"/>
      <c r="B13" s="13"/>
      <c r="C13" s="8">
        <v>40198</v>
      </c>
      <c r="D13" s="8" t="s">
        <v>136</v>
      </c>
      <c r="E13" s="9" t="s">
        <v>13</v>
      </c>
      <c r="F13" s="9">
        <v>69.7</v>
      </c>
      <c r="G13" s="10">
        <f t="shared" si="0"/>
        <v>41.82</v>
      </c>
      <c r="H13" s="10">
        <v>88.48</v>
      </c>
      <c r="I13" s="10">
        <f t="shared" si="1"/>
        <v>35.392</v>
      </c>
      <c r="J13" s="10">
        <f t="shared" si="2"/>
        <v>77.212</v>
      </c>
      <c r="K13" s="10">
        <v>11</v>
      </c>
    </row>
    <row r="14" spans="1:11" ht="14.25">
      <c r="A14" s="13"/>
      <c r="B14" s="13"/>
      <c r="C14" s="8">
        <v>40139</v>
      </c>
      <c r="D14" s="8" t="s">
        <v>137</v>
      </c>
      <c r="E14" s="9" t="s">
        <v>13</v>
      </c>
      <c r="F14" s="9">
        <v>71.9</v>
      </c>
      <c r="G14" s="10">
        <f t="shared" si="0"/>
        <v>43.14</v>
      </c>
      <c r="H14" s="10">
        <v>84.4</v>
      </c>
      <c r="I14" s="10">
        <f t="shared" si="1"/>
        <v>33.760000000000005</v>
      </c>
      <c r="J14" s="10">
        <f t="shared" si="2"/>
        <v>76.9</v>
      </c>
      <c r="K14" s="10">
        <v>12</v>
      </c>
    </row>
    <row r="15" spans="1:11" ht="14.25">
      <c r="A15" s="13"/>
      <c r="B15" s="13"/>
      <c r="C15" s="8">
        <v>40223</v>
      </c>
      <c r="D15" s="8" t="s">
        <v>138</v>
      </c>
      <c r="E15" s="9" t="s">
        <v>13</v>
      </c>
      <c r="F15" s="9">
        <v>69.8</v>
      </c>
      <c r="G15" s="10">
        <f t="shared" si="0"/>
        <v>41.879999999999995</v>
      </c>
      <c r="H15" s="10">
        <v>87.12</v>
      </c>
      <c r="I15" s="10">
        <f t="shared" si="1"/>
        <v>34.848000000000006</v>
      </c>
      <c r="J15" s="10">
        <f t="shared" si="2"/>
        <v>76.72800000000001</v>
      </c>
      <c r="K15" s="10">
        <v>13</v>
      </c>
    </row>
    <row r="16" spans="1:11" ht="14.25">
      <c r="A16" s="13"/>
      <c r="B16" s="13"/>
      <c r="C16" s="8">
        <v>40215</v>
      </c>
      <c r="D16" s="8" t="s">
        <v>139</v>
      </c>
      <c r="E16" s="9" t="s">
        <v>13</v>
      </c>
      <c r="F16" s="9">
        <v>70.9</v>
      </c>
      <c r="G16" s="10">
        <f t="shared" si="0"/>
        <v>42.54</v>
      </c>
      <c r="H16" s="10">
        <v>84.7</v>
      </c>
      <c r="I16" s="10">
        <f t="shared" si="1"/>
        <v>33.88</v>
      </c>
      <c r="J16" s="10">
        <f t="shared" si="2"/>
        <v>76.42</v>
      </c>
      <c r="K16" s="10">
        <v>14</v>
      </c>
    </row>
    <row r="17" spans="1:11" ht="14.25">
      <c r="A17" s="14"/>
      <c r="B17" s="14"/>
      <c r="C17" s="8">
        <v>40158</v>
      </c>
      <c r="D17" s="8" t="s">
        <v>140</v>
      </c>
      <c r="E17" s="9" t="s">
        <v>13</v>
      </c>
      <c r="F17" s="9">
        <v>71.2</v>
      </c>
      <c r="G17" s="10">
        <f t="shared" si="0"/>
        <v>42.72</v>
      </c>
      <c r="H17" s="10">
        <v>81.48</v>
      </c>
      <c r="I17" s="10">
        <f t="shared" si="1"/>
        <v>32.592000000000006</v>
      </c>
      <c r="J17" s="10">
        <f t="shared" si="2"/>
        <v>75.31200000000001</v>
      </c>
      <c r="K17" s="10">
        <v>15</v>
      </c>
    </row>
  </sheetData>
  <sheetProtection/>
  <mergeCells count="3">
    <mergeCell ref="A1:K1"/>
    <mergeCell ref="A3:A17"/>
    <mergeCell ref="B3:B17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J3" sqref="J3:K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141</v>
      </c>
      <c r="B3" s="7" t="s">
        <v>142</v>
      </c>
      <c r="C3" s="8">
        <v>40079</v>
      </c>
      <c r="D3" s="8" t="s">
        <v>143</v>
      </c>
      <c r="E3" s="9" t="s">
        <v>13</v>
      </c>
      <c r="F3" s="9">
        <v>73.2</v>
      </c>
      <c r="G3" s="10">
        <f>F3*0.6</f>
        <v>43.92</v>
      </c>
      <c r="H3" s="11">
        <v>86.3</v>
      </c>
      <c r="I3" s="11">
        <f>H3*0.4</f>
        <v>34.52</v>
      </c>
      <c r="J3" s="11">
        <f>G3+I3</f>
        <v>78.44</v>
      </c>
      <c r="K3" s="11">
        <v>1</v>
      </c>
    </row>
    <row r="4" spans="1:11" ht="14.25">
      <c r="A4" s="7"/>
      <c r="B4" s="7"/>
      <c r="C4" s="8">
        <v>40023</v>
      </c>
      <c r="D4" s="8" t="s">
        <v>144</v>
      </c>
      <c r="E4" s="9" t="s">
        <v>13</v>
      </c>
      <c r="F4" s="9">
        <v>65.4</v>
      </c>
      <c r="G4" s="10">
        <f>F4*0.6</f>
        <v>39.24</v>
      </c>
      <c r="H4" s="11">
        <v>91.64</v>
      </c>
      <c r="I4" s="11">
        <f>H4*0.4</f>
        <v>36.656</v>
      </c>
      <c r="J4" s="11">
        <f>G4+I4</f>
        <v>75.896</v>
      </c>
      <c r="K4" s="11">
        <v>2</v>
      </c>
    </row>
    <row r="5" spans="1:11" ht="14.25">
      <c r="A5" s="7"/>
      <c r="B5" s="7"/>
      <c r="C5" s="8">
        <v>40122</v>
      </c>
      <c r="D5" s="8" t="s">
        <v>145</v>
      </c>
      <c r="E5" s="9" t="s">
        <v>13</v>
      </c>
      <c r="F5" s="9">
        <v>65.5</v>
      </c>
      <c r="G5" s="10">
        <f>F5*0.6</f>
        <v>39.3</v>
      </c>
      <c r="H5" s="11">
        <v>89.76</v>
      </c>
      <c r="I5" s="11">
        <f>H5*0.4</f>
        <v>35.904</v>
      </c>
      <c r="J5" s="11">
        <f>G5+I5</f>
        <v>75.20400000000001</v>
      </c>
      <c r="K5" s="11">
        <v>3</v>
      </c>
    </row>
  </sheetData>
  <sheetProtection/>
  <mergeCells count="3">
    <mergeCell ref="A1:K1"/>
    <mergeCell ref="A3:A5"/>
    <mergeCell ref="B3:B5"/>
  </mergeCells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J3" sqref="J3:K4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12" t="s">
        <v>146</v>
      </c>
      <c r="B3" s="12" t="s">
        <v>147</v>
      </c>
      <c r="C3" s="8">
        <v>40057</v>
      </c>
      <c r="D3" s="8" t="s">
        <v>148</v>
      </c>
      <c r="E3" s="9" t="s">
        <v>13</v>
      </c>
      <c r="F3" s="9">
        <v>76.8</v>
      </c>
      <c r="G3" s="10">
        <f aca="true" t="shared" si="0" ref="G3:G8">F3*0.6</f>
        <v>46.08</v>
      </c>
      <c r="H3" s="11">
        <v>93.2</v>
      </c>
      <c r="I3" s="11">
        <f aca="true" t="shared" si="1" ref="I3:I8">H3*0.4</f>
        <v>37.28</v>
      </c>
      <c r="J3" s="11">
        <f aca="true" t="shared" si="2" ref="J3:J8">I3+G3</f>
        <v>83.36</v>
      </c>
      <c r="K3" s="11">
        <v>1</v>
      </c>
    </row>
    <row r="4" spans="1:11" ht="14.25">
      <c r="A4" s="13"/>
      <c r="B4" s="13"/>
      <c r="C4" s="8">
        <v>40028</v>
      </c>
      <c r="D4" s="8" t="s">
        <v>149</v>
      </c>
      <c r="E4" s="9" t="s">
        <v>13</v>
      </c>
      <c r="F4" s="9">
        <v>76.7</v>
      </c>
      <c r="G4" s="10">
        <f t="shared" si="0"/>
        <v>46.02</v>
      </c>
      <c r="H4" s="11">
        <v>90.14</v>
      </c>
      <c r="I4" s="11">
        <f t="shared" si="1"/>
        <v>36.056000000000004</v>
      </c>
      <c r="J4" s="11">
        <f t="shared" si="2"/>
        <v>82.07600000000001</v>
      </c>
      <c r="K4" s="11">
        <v>2</v>
      </c>
    </row>
    <row r="5" spans="1:11" ht="14.25">
      <c r="A5" s="13"/>
      <c r="B5" s="13"/>
      <c r="C5" s="8">
        <v>40300</v>
      </c>
      <c r="D5" s="8" t="s">
        <v>150</v>
      </c>
      <c r="E5" s="9" t="s">
        <v>13</v>
      </c>
      <c r="F5" s="9">
        <v>76.3</v>
      </c>
      <c r="G5" s="10">
        <f t="shared" si="0"/>
        <v>45.779999999999994</v>
      </c>
      <c r="H5" s="11">
        <v>89.82</v>
      </c>
      <c r="I5" s="11">
        <f t="shared" si="1"/>
        <v>35.928</v>
      </c>
      <c r="J5" s="11">
        <f t="shared" si="2"/>
        <v>81.708</v>
      </c>
      <c r="K5" s="11">
        <v>3</v>
      </c>
    </row>
    <row r="6" spans="1:11" ht="14.25">
      <c r="A6" s="13"/>
      <c r="B6" s="13"/>
      <c r="C6" s="8">
        <v>40280</v>
      </c>
      <c r="D6" s="8" t="s">
        <v>151</v>
      </c>
      <c r="E6" s="9" t="s">
        <v>13</v>
      </c>
      <c r="F6" s="9">
        <v>73.6</v>
      </c>
      <c r="G6" s="10">
        <f t="shared" si="0"/>
        <v>44.16</v>
      </c>
      <c r="H6" s="11">
        <v>89.6</v>
      </c>
      <c r="I6" s="11">
        <f t="shared" si="1"/>
        <v>35.839999999999996</v>
      </c>
      <c r="J6" s="11">
        <f t="shared" si="2"/>
        <v>80</v>
      </c>
      <c r="K6" s="11">
        <v>4</v>
      </c>
    </row>
    <row r="7" spans="1:11" ht="14.25">
      <c r="A7" s="13"/>
      <c r="B7" s="13"/>
      <c r="C7" s="8">
        <v>40306</v>
      </c>
      <c r="D7" s="8" t="s">
        <v>152</v>
      </c>
      <c r="E7" s="9" t="s">
        <v>13</v>
      </c>
      <c r="F7" s="9">
        <v>72.3</v>
      </c>
      <c r="G7" s="10">
        <f t="shared" si="0"/>
        <v>43.379999999999995</v>
      </c>
      <c r="H7" s="11">
        <v>89.98</v>
      </c>
      <c r="I7" s="11">
        <f t="shared" si="1"/>
        <v>35.992000000000004</v>
      </c>
      <c r="J7" s="11">
        <f t="shared" si="2"/>
        <v>79.372</v>
      </c>
      <c r="K7" s="11">
        <v>5</v>
      </c>
    </row>
    <row r="8" spans="1:11" ht="14.25">
      <c r="A8" s="14"/>
      <c r="B8" s="14"/>
      <c r="C8" s="8">
        <v>40080</v>
      </c>
      <c r="D8" s="8" t="s">
        <v>153</v>
      </c>
      <c r="E8" s="9" t="s">
        <v>13</v>
      </c>
      <c r="F8" s="9">
        <v>72</v>
      </c>
      <c r="G8" s="10">
        <f t="shared" si="0"/>
        <v>43.199999999999996</v>
      </c>
      <c r="H8" s="11">
        <v>87.86</v>
      </c>
      <c r="I8" s="11">
        <f t="shared" si="1"/>
        <v>35.144</v>
      </c>
      <c r="J8" s="11">
        <f t="shared" si="2"/>
        <v>78.344</v>
      </c>
      <c r="K8" s="11">
        <v>6</v>
      </c>
    </row>
  </sheetData>
  <sheetProtection/>
  <mergeCells count="3">
    <mergeCell ref="A1:K1"/>
    <mergeCell ref="A3:A8"/>
    <mergeCell ref="B3:B8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J3" sqref="J3:K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154</v>
      </c>
      <c r="B3" s="7" t="s">
        <v>155</v>
      </c>
      <c r="C3" s="8">
        <v>40329</v>
      </c>
      <c r="D3" s="8" t="s">
        <v>156</v>
      </c>
      <c r="E3" s="9" t="s">
        <v>13</v>
      </c>
      <c r="F3" s="9">
        <v>72.7</v>
      </c>
      <c r="G3" s="10">
        <f>F3*0.6</f>
        <v>43.62</v>
      </c>
      <c r="H3" s="11">
        <v>88.76</v>
      </c>
      <c r="I3" s="11">
        <f>H3*0.4</f>
        <v>35.504000000000005</v>
      </c>
      <c r="J3" s="11">
        <f>G3+I3</f>
        <v>79.124</v>
      </c>
      <c r="K3" s="11">
        <v>1</v>
      </c>
    </row>
    <row r="4" spans="1:11" ht="14.25">
      <c r="A4" s="7"/>
      <c r="B4" s="7"/>
      <c r="C4" s="8">
        <v>40238</v>
      </c>
      <c r="D4" s="8" t="s">
        <v>157</v>
      </c>
      <c r="E4" s="9" t="s">
        <v>13</v>
      </c>
      <c r="F4" s="9">
        <v>69.8</v>
      </c>
      <c r="G4" s="10">
        <f>F4*0.6</f>
        <v>41.879999999999995</v>
      </c>
      <c r="H4" s="11">
        <v>81.48</v>
      </c>
      <c r="I4" s="11">
        <f>H4*0.4</f>
        <v>32.592000000000006</v>
      </c>
      <c r="J4" s="11">
        <f>G4+I4</f>
        <v>74.47200000000001</v>
      </c>
      <c r="K4" s="11">
        <v>2</v>
      </c>
    </row>
    <row r="5" spans="1:11" ht="14.25">
      <c r="A5" s="7"/>
      <c r="B5" s="7"/>
      <c r="C5" s="8">
        <v>40233</v>
      </c>
      <c r="D5" s="8" t="s">
        <v>158</v>
      </c>
      <c r="E5" s="9" t="s">
        <v>13</v>
      </c>
      <c r="F5" s="9">
        <v>69.7</v>
      </c>
      <c r="G5" s="10">
        <f>F5*0.6</f>
        <v>41.82</v>
      </c>
      <c r="H5" s="11" t="s">
        <v>34</v>
      </c>
      <c r="I5" s="11"/>
      <c r="J5" s="11"/>
      <c r="K5" s="11"/>
    </row>
  </sheetData>
  <sheetProtection/>
  <mergeCells count="3">
    <mergeCell ref="A1:K1"/>
    <mergeCell ref="A3:A5"/>
    <mergeCell ref="B3:B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7" sqref="D7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10</v>
      </c>
      <c r="B3" s="7" t="s">
        <v>11</v>
      </c>
      <c r="C3" s="8">
        <v>10188</v>
      </c>
      <c r="D3" s="8" t="s">
        <v>12</v>
      </c>
      <c r="E3" s="9" t="s">
        <v>13</v>
      </c>
      <c r="F3" s="26">
        <v>78.1</v>
      </c>
      <c r="G3" s="10">
        <f aca="true" t="shared" si="0" ref="G3:G14">F3*0.6</f>
        <v>46.85999999999999</v>
      </c>
      <c r="H3" s="15">
        <v>92.54</v>
      </c>
      <c r="I3" s="28">
        <f aca="true" t="shared" si="1" ref="I3:I14">H3*0.4</f>
        <v>37.016000000000005</v>
      </c>
      <c r="J3" s="28">
        <f aca="true" t="shared" si="2" ref="J3:J14">G3+I3</f>
        <v>83.876</v>
      </c>
      <c r="K3" s="15">
        <v>1</v>
      </c>
    </row>
    <row r="4" spans="1:11" ht="14.25">
      <c r="A4" s="7"/>
      <c r="B4" s="7"/>
      <c r="C4" s="8">
        <v>10102</v>
      </c>
      <c r="D4" s="8" t="s">
        <v>14</v>
      </c>
      <c r="E4" s="9" t="s">
        <v>13</v>
      </c>
      <c r="F4" s="26">
        <v>73.1</v>
      </c>
      <c r="G4" s="10">
        <f t="shared" si="0"/>
        <v>43.85999999999999</v>
      </c>
      <c r="H4" s="15">
        <v>93.32</v>
      </c>
      <c r="I4" s="28">
        <f t="shared" si="1"/>
        <v>37.327999999999996</v>
      </c>
      <c r="J4" s="28">
        <f t="shared" si="2"/>
        <v>81.18799999999999</v>
      </c>
      <c r="K4" s="15">
        <v>2</v>
      </c>
    </row>
    <row r="5" spans="1:11" ht="14.25">
      <c r="A5" s="7"/>
      <c r="B5" s="7"/>
      <c r="C5" s="8">
        <v>10153</v>
      </c>
      <c r="D5" s="8" t="s">
        <v>15</v>
      </c>
      <c r="E5" s="9" t="s">
        <v>13</v>
      </c>
      <c r="F5" s="26">
        <v>75.7</v>
      </c>
      <c r="G5" s="10">
        <f t="shared" si="0"/>
        <v>45.42</v>
      </c>
      <c r="H5" s="15">
        <v>88.34</v>
      </c>
      <c r="I5" s="28">
        <f t="shared" si="1"/>
        <v>35.336000000000006</v>
      </c>
      <c r="J5" s="28">
        <f t="shared" si="2"/>
        <v>80.756</v>
      </c>
      <c r="K5" s="15">
        <v>3</v>
      </c>
    </row>
    <row r="6" spans="1:11" ht="14.25">
      <c r="A6" s="7"/>
      <c r="B6" s="7"/>
      <c r="C6" s="8">
        <v>10150</v>
      </c>
      <c r="D6" s="8" t="s">
        <v>16</v>
      </c>
      <c r="E6" s="9" t="s">
        <v>13</v>
      </c>
      <c r="F6" s="26">
        <v>73.7</v>
      </c>
      <c r="G6" s="10">
        <f t="shared" si="0"/>
        <v>44.22</v>
      </c>
      <c r="H6" s="15">
        <v>90.02</v>
      </c>
      <c r="I6" s="28">
        <f t="shared" si="1"/>
        <v>36.008</v>
      </c>
      <c r="J6" s="28">
        <f t="shared" si="2"/>
        <v>80.22800000000001</v>
      </c>
      <c r="K6" s="15">
        <v>4</v>
      </c>
    </row>
    <row r="7" spans="1:11" ht="14.25">
      <c r="A7" s="7"/>
      <c r="B7" s="7"/>
      <c r="C7" s="8">
        <v>10108</v>
      </c>
      <c r="D7" s="8" t="s">
        <v>17</v>
      </c>
      <c r="E7" s="9" t="s">
        <v>13</v>
      </c>
      <c r="F7" s="26">
        <v>71</v>
      </c>
      <c r="G7" s="10">
        <f t="shared" si="0"/>
        <v>42.6</v>
      </c>
      <c r="H7" s="15">
        <v>93.42</v>
      </c>
      <c r="I7" s="28">
        <f t="shared" si="1"/>
        <v>37.368</v>
      </c>
      <c r="J7" s="28">
        <f t="shared" si="2"/>
        <v>79.968</v>
      </c>
      <c r="K7" s="15">
        <v>5</v>
      </c>
    </row>
    <row r="8" spans="1:11" ht="14.25">
      <c r="A8" s="7"/>
      <c r="B8" s="7"/>
      <c r="C8" s="8">
        <v>10093</v>
      </c>
      <c r="D8" s="8" t="s">
        <v>18</v>
      </c>
      <c r="E8" s="9" t="s">
        <v>13</v>
      </c>
      <c r="F8" s="26">
        <v>72</v>
      </c>
      <c r="G8" s="10">
        <f t="shared" si="0"/>
        <v>43.199999999999996</v>
      </c>
      <c r="H8" s="15">
        <v>91.16</v>
      </c>
      <c r="I8" s="28">
        <f t="shared" si="1"/>
        <v>36.464</v>
      </c>
      <c r="J8" s="28">
        <f t="shared" si="2"/>
        <v>79.66399999999999</v>
      </c>
      <c r="K8" s="15">
        <v>6</v>
      </c>
    </row>
    <row r="9" spans="1:11" ht="14.25">
      <c r="A9" s="7"/>
      <c r="B9" s="7"/>
      <c r="C9" s="8">
        <v>10198</v>
      </c>
      <c r="D9" s="8" t="s">
        <v>19</v>
      </c>
      <c r="E9" s="9" t="s">
        <v>13</v>
      </c>
      <c r="F9" s="26">
        <v>70.5</v>
      </c>
      <c r="G9" s="10">
        <f t="shared" si="0"/>
        <v>42.3</v>
      </c>
      <c r="H9" s="15">
        <v>93.24</v>
      </c>
      <c r="I9" s="28">
        <f t="shared" si="1"/>
        <v>37.296</v>
      </c>
      <c r="J9" s="28">
        <f t="shared" si="2"/>
        <v>79.596</v>
      </c>
      <c r="K9" s="15">
        <v>7</v>
      </c>
    </row>
    <row r="10" spans="1:11" ht="14.25">
      <c r="A10" s="7"/>
      <c r="B10" s="7"/>
      <c r="C10" s="8">
        <v>10015</v>
      </c>
      <c r="D10" s="8" t="s">
        <v>20</v>
      </c>
      <c r="E10" s="9" t="s">
        <v>13</v>
      </c>
      <c r="F10" s="26">
        <v>70.3</v>
      </c>
      <c r="G10" s="10">
        <f t="shared" si="0"/>
        <v>42.18</v>
      </c>
      <c r="H10" s="15">
        <v>91.84</v>
      </c>
      <c r="I10" s="28">
        <f t="shared" si="1"/>
        <v>36.736000000000004</v>
      </c>
      <c r="J10" s="28">
        <f t="shared" si="2"/>
        <v>78.916</v>
      </c>
      <c r="K10" s="15">
        <v>8</v>
      </c>
    </row>
    <row r="11" spans="1:11" ht="14.25">
      <c r="A11" s="7"/>
      <c r="B11" s="7"/>
      <c r="C11" s="8">
        <v>10002</v>
      </c>
      <c r="D11" s="8" t="s">
        <v>21</v>
      </c>
      <c r="E11" s="9" t="s">
        <v>22</v>
      </c>
      <c r="F11" s="26">
        <v>70.4</v>
      </c>
      <c r="G11" s="10">
        <f t="shared" si="0"/>
        <v>42.24</v>
      </c>
      <c r="H11" s="15">
        <v>91.44</v>
      </c>
      <c r="I11" s="28">
        <f t="shared" si="1"/>
        <v>36.576</v>
      </c>
      <c r="J11" s="28">
        <f t="shared" si="2"/>
        <v>78.816</v>
      </c>
      <c r="K11" s="15">
        <v>9</v>
      </c>
    </row>
    <row r="12" spans="1:11" ht="14.25">
      <c r="A12" s="7"/>
      <c r="B12" s="7"/>
      <c r="C12" s="8">
        <v>10162</v>
      </c>
      <c r="D12" s="8" t="s">
        <v>23</v>
      </c>
      <c r="E12" s="9" t="s">
        <v>13</v>
      </c>
      <c r="F12" s="26">
        <v>69.7</v>
      </c>
      <c r="G12" s="10">
        <f t="shared" si="0"/>
        <v>41.82</v>
      </c>
      <c r="H12" s="10">
        <v>92.14</v>
      </c>
      <c r="I12" s="28">
        <f t="shared" si="1"/>
        <v>36.856</v>
      </c>
      <c r="J12" s="28">
        <f t="shared" si="2"/>
        <v>78.676</v>
      </c>
      <c r="K12" s="15">
        <v>10</v>
      </c>
    </row>
    <row r="13" spans="1:11" ht="14.25">
      <c r="A13" s="7"/>
      <c r="B13" s="7"/>
      <c r="C13" s="8">
        <v>10205</v>
      </c>
      <c r="D13" s="8" t="s">
        <v>24</v>
      </c>
      <c r="E13" s="9" t="s">
        <v>13</v>
      </c>
      <c r="F13" s="26">
        <v>72.9</v>
      </c>
      <c r="G13" s="10">
        <f t="shared" si="0"/>
        <v>43.74</v>
      </c>
      <c r="H13" s="15">
        <v>85.5</v>
      </c>
      <c r="I13" s="28">
        <f t="shared" si="1"/>
        <v>34.2</v>
      </c>
      <c r="J13" s="28">
        <f t="shared" si="2"/>
        <v>77.94</v>
      </c>
      <c r="K13" s="15">
        <v>11</v>
      </c>
    </row>
    <row r="14" spans="1:11" ht="14.25">
      <c r="A14" s="7"/>
      <c r="B14" s="7"/>
      <c r="C14" s="8">
        <v>10022</v>
      </c>
      <c r="D14" s="8" t="s">
        <v>25</v>
      </c>
      <c r="E14" s="9" t="s">
        <v>13</v>
      </c>
      <c r="F14" s="26">
        <v>70.7</v>
      </c>
      <c r="G14" s="10">
        <f t="shared" si="0"/>
        <v>42.42</v>
      </c>
      <c r="H14" s="15">
        <v>88</v>
      </c>
      <c r="I14" s="28">
        <f t="shared" si="1"/>
        <v>35.2</v>
      </c>
      <c r="J14" s="28">
        <f t="shared" si="2"/>
        <v>77.62</v>
      </c>
      <c r="K14" s="15">
        <v>12</v>
      </c>
    </row>
  </sheetData>
  <sheetProtection/>
  <mergeCells count="3">
    <mergeCell ref="A1:K1"/>
    <mergeCell ref="A3:A14"/>
    <mergeCell ref="B3:B1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J3" sqref="J3:K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159</v>
      </c>
      <c r="B3" s="7" t="s">
        <v>160</v>
      </c>
      <c r="C3" s="8">
        <v>40257</v>
      </c>
      <c r="D3" s="8" t="s">
        <v>161</v>
      </c>
      <c r="E3" s="9" t="s">
        <v>13</v>
      </c>
      <c r="F3" s="9">
        <v>70.2</v>
      </c>
      <c r="G3" s="10">
        <f>F3*0.6</f>
        <v>42.12</v>
      </c>
      <c r="H3" s="11">
        <v>89.08</v>
      </c>
      <c r="I3" s="11">
        <f>H3*0.4</f>
        <v>35.632</v>
      </c>
      <c r="J3" s="11">
        <f>I3+G3</f>
        <v>77.752</v>
      </c>
      <c r="K3" s="11">
        <v>1</v>
      </c>
    </row>
    <row r="4" spans="1:11" ht="14.25">
      <c r="A4" s="7"/>
      <c r="B4" s="7"/>
      <c r="C4" s="8">
        <v>40125</v>
      </c>
      <c r="D4" s="8" t="s">
        <v>162</v>
      </c>
      <c r="E4" s="9" t="s">
        <v>163</v>
      </c>
      <c r="F4" s="9">
        <v>68.1</v>
      </c>
      <c r="G4" s="10">
        <f>F4*0.6</f>
        <v>40.85999999999999</v>
      </c>
      <c r="H4" s="11">
        <v>90.9</v>
      </c>
      <c r="I4" s="11">
        <f>H4*0.4</f>
        <v>36.36000000000001</v>
      </c>
      <c r="J4" s="11">
        <f>I4+G4</f>
        <v>77.22</v>
      </c>
      <c r="K4" s="11">
        <v>2</v>
      </c>
    </row>
    <row r="5" spans="1:11" ht="14.25">
      <c r="A5" s="7"/>
      <c r="B5" s="7"/>
      <c r="C5" s="8">
        <v>40296</v>
      </c>
      <c r="D5" s="8" t="s">
        <v>164</v>
      </c>
      <c r="E5" s="9" t="s">
        <v>13</v>
      </c>
      <c r="F5" s="9">
        <v>71.8</v>
      </c>
      <c r="G5" s="10">
        <f>F5*0.6</f>
        <v>43.08</v>
      </c>
      <c r="H5" s="11">
        <v>84.56</v>
      </c>
      <c r="I5" s="11">
        <f>H5*0.4</f>
        <v>33.824000000000005</v>
      </c>
      <c r="J5" s="11">
        <f>I5+G5</f>
        <v>76.904</v>
      </c>
      <c r="K5" s="11">
        <v>3</v>
      </c>
    </row>
  </sheetData>
  <sheetProtection/>
  <mergeCells count="3">
    <mergeCell ref="A1:K1"/>
    <mergeCell ref="A3:A5"/>
    <mergeCell ref="B3:B5"/>
  </mergeCells>
  <printOptions/>
  <pageMargins left="0.75" right="0.75" top="1" bottom="1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J3" sqref="J3:K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165</v>
      </c>
      <c r="B3" s="7" t="s">
        <v>166</v>
      </c>
      <c r="C3" s="8">
        <v>40052</v>
      </c>
      <c r="D3" s="8" t="s">
        <v>167</v>
      </c>
      <c r="E3" s="9" t="s">
        <v>163</v>
      </c>
      <c r="F3" s="9">
        <v>73.4</v>
      </c>
      <c r="G3" s="10">
        <f>F3*0.6</f>
        <v>44.04</v>
      </c>
      <c r="H3" s="11">
        <v>90</v>
      </c>
      <c r="I3" s="11">
        <f>H3*0.4</f>
        <v>36</v>
      </c>
      <c r="J3" s="11">
        <f>G3+I3</f>
        <v>80.03999999999999</v>
      </c>
      <c r="K3" s="11">
        <v>1</v>
      </c>
    </row>
    <row r="4" spans="1:11" ht="14.25">
      <c r="A4" s="7"/>
      <c r="B4" s="7"/>
      <c r="C4" s="8">
        <v>40053</v>
      </c>
      <c r="D4" s="8" t="s">
        <v>168</v>
      </c>
      <c r="E4" s="9" t="s">
        <v>13</v>
      </c>
      <c r="F4" s="9">
        <v>74</v>
      </c>
      <c r="G4" s="10">
        <f>F4*0.6</f>
        <v>44.4</v>
      </c>
      <c r="H4" s="11">
        <v>87.56</v>
      </c>
      <c r="I4" s="11">
        <f>H4*0.4</f>
        <v>35.024</v>
      </c>
      <c r="J4" s="11">
        <f>G4+I4</f>
        <v>79.424</v>
      </c>
      <c r="K4" s="11">
        <v>2</v>
      </c>
    </row>
    <row r="5" spans="1:11" ht="14.25">
      <c r="A5" s="7"/>
      <c r="B5" s="7"/>
      <c r="C5" s="8">
        <v>40201</v>
      </c>
      <c r="D5" s="8" t="s">
        <v>169</v>
      </c>
      <c r="E5" s="9" t="s">
        <v>13</v>
      </c>
      <c r="F5" s="9">
        <v>71.6</v>
      </c>
      <c r="G5" s="10">
        <f>F5*0.6</f>
        <v>42.959999999999994</v>
      </c>
      <c r="H5" s="11">
        <v>87.18</v>
      </c>
      <c r="I5" s="11">
        <f>H5*0.4</f>
        <v>34.87200000000001</v>
      </c>
      <c r="J5" s="11">
        <f>G5+I5</f>
        <v>77.832</v>
      </c>
      <c r="K5" s="11">
        <v>3</v>
      </c>
    </row>
  </sheetData>
  <sheetProtection/>
  <mergeCells count="3">
    <mergeCell ref="A1:K1"/>
    <mergeCell ref="A3:A5"/>
    <mergeCell ref="B3:B5"/>
  </mergeCells>
  <printOptions/>
  <pageMargins left="0.75" right="0.75" top="1" bottom="1" header="0.51" footer="0.51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J3" sqref="J3:K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12" t="s">
        <v>170</v>
      </c>
      <c r="B3" s="12" t="s">
        <v>171</v>
      </c>
      <c r="C3" s="8">
        <v>40114</v>
      </c>
      <c r="D3" s="8" t="s">
        <v>172</v>
      </c>
      <c r="E3" s="9" t="s">
        <v>13</v>
      </c>
      <c r="F3" s="9">
        <v>70.3</v>
      </c>
      <c r="G3" s="10">
        <f>F3*0.6</f>
        <v>42.18</v>
      </c>
      <c r="H3" s="11">
        <v>89.7</v>
      </c>
      <c r="I3" s="11">
        <f>H3*0.4</f>
        <v>35.88</v>
      </c>
      <c r="J3" s="11">
        <f>G3+I3</f>
        <v>78.06</v>
      </c>
      <c r="K3" s="11">
        <v>1</v>
      </c>
    </row>
    <row r="4" spans="1:11" ht="14.25">
      <c r="A4" s="13"/>
      <c r="B4" s="13"/>
      <c r="C4" s="8">
        <v>40095</v>
      </c>
      <c r="D4" s="8" t="s">
        <v>173</v>
      </c>
      <c r="E4" s="9" t="s">
        <v>13</v>
      </c>
      <c r="F4" s="9">
        <v>69.9</v>
      </c>
      <c r="G4" s="10">
        <f>F4*0.6</f>
        <v>41.940000000000005</v>
      </c>
      <c r="H4" s="11">
        <v>89.52</v>
      </c>
      <c r="I4" s="11">
        <f>H4*0.4</f>
        <v>35.808</v>
      </c>
      <c r="J4" s="11">
        <f>G4+I4</f>
        <v>77.748</v>
      </c>
      <c r="K4" s="11">
        <v>2</v>
      </c>
    </row>
    <row r="5" spans="1:11" ht="14.25">
      <c r="A5" s="14"/>
      <c r="B5" s="14"/>
      <c r="C5" s="8">
        <v>40085</v>
      </c>
      <c r="D5" s="8" t="s">
        <v>174</v>
      </c>
      <c r="E5" s="9" t="s">
        <v>13</v>
      </c>
      <c r="F5" s="9">
        <v>71.4</v>
      </c>
      <c r="G5" s="10">
        <f>F5*0.6</f>
        <v>42.84</v>
      </c>
      <c r="H5" s="11">
        <v>85.14</v>
      </c>
      <c r="I5" s="11">
        <f>H5*0.4</f>
        <v>34.056000000000004</v>
      </c>
      <c r="J5" s="11">
        <f>G5+I5</f>
        <v>76.89600000000002</v>
      </c>
      <c r="K5" s="11">
        <v>3</v>
      </c>
    </row>
  </sheetData>
  <sheetProtection/>
  <mergeCells count="3">
    <mergeCell ref="A1:K1"/>
    <mergeCell ref="A3:A5"/>
    <mergeCell ref="B3:B5"/>
  </mergeCells>
  <printOptions/>
  <pageMargins left="0.75" right="0.75" top="1" bottom="1" header="0.51" footer="0.5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J3" sqref="J3:K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175</v>
      </c>
      <c r="B3" s="7" t="s">
        <v>176</v>
      </c>
      <c r="C3" s="8">
        <v>40063</v>
      </c>
      <c r="D3" s="8" t="s">
        <v>177</v>
      </c>
      <c r="E3" s="9" t="s">
        <v>13</v>
      </c>
      <c r="F3" s="9">
        <v>79.8</v>
      </c>
      <c r="G3" s="10">
        <f>F3*0.6</f>
        <v>47.879999999999995</v>
      </c>
      <c r="H3" s="11">
        <v>92.88</v>
      </c>
      <c r="I3" s="11">
        <f>H3*0.4</f>
        <v>37.152</v>
      </c>
      <c r="J3" s="11">
        <f>G3+I3</f>
        <v>85.032</v>
      </c>
      <c r="K3" s="11">
        <v>1</v>
      </c>
    </row>
    <row r="4" spans="1:11" ht="14.25">
      <c r="A4" s="7"/>
      <c r="B4" s="7"/>
      <c r="C4" s="8">
        <v>40256</v>
      </c>
      <c r="D4" s="8" t="s">
        <v>178</v>
      </c>
      <c r="E4" s="9" t="s">
        <v>13</v>
      </c>
      <c r="F4" s="9">
        <v>69.3</v>
      </c>
      <c r="G4" s="10">
        <f>F4*0.6</f>
        <v>41.58</v>
      </c>
      <c r="H4" s="11">
        <v>87.44</v>
      </c>
      <c r="I4" s="11">
        <f>H4*0.4</f>
        <v>34.976</v>
      </c>
      <c r="J4" s="11">
        <f>G4+I4</f>
        <v>76.556</v>
      </c>
      <c r="K4" s="11">
        <v>2</v>
      </c>
    </row>
    <row r="5" spans="1:11" ht="14.25">
      <c r="A5" s="7"/>
      <c r="B5" s="7"/>
      <c r="C5" s="8">
        <v>40100</v>
      </c>
      <c r="D5" s="8" t="s">
        <v>179</v>
      </c>
      <c r="E5" s="9" t="s">
        <v>13</v>
      </c>
      <c r="F5" s="9">
        <v>67.8</v>
      </c>
      <c r="G5" s="10">
        <f>F5*0.6</f>
        <v>40.68</v>
      </c>
      <c r="H5" s="11">
        <v>81.28</v>
      </c>
      <c r="I5" s="11">
        <f>H5*0.4</f>
        <v>32.512</v>
      </c>
      <c r="J5" s="11">
        <f>G5+I5</f>
        <v>73.19200000000001</v>
      </c>
      <c r="K5" s="11">
        <v>3</v>
      </c>
    </row>
  </sheetData>
  <sheetProtection/>
  <mergeCells count="3">
    <mergeCell ref="A1:K1"/>
    <mergeCell ref="A3:A5"/>
    <mergeCell ref="B3:B5"/>
  </mergeCells>
  <printOptions/>
  <pageMargins left="0.75" right="0.75" top="1" bottom="1" header="0.51" footer="0.51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J3" sqref="J3:K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5" t="s">
        <v>315</v>
      </c>
      <c r="B2" s="25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180</v>
      </c>
      <c r="B3" s="7" t="s">
        <v>181</v>
      </c>
      <c r="C3" s="8">
        <v>40011</v>
      </c>
      <c r="D3" s="8" t="s">
        <v>182</v>
      </c>
      <c r="E3" s="9" t="s">
        <v>13</v>
      </c>
      <c r="F3" s="9">
        <v>68.2</v>
      </c>
      <c r="G3" s="10">
        <f>F3*0.6</f>
        <v>40.92</v>
      </c>
      <c r="H3" s="11">
        <v>88.26</v>
      </c>
      <c r="I3" s="11">
        <f>H3*0.4</f>
        <v>35.304</v>
      </c>
      <c r="J3" s="11">
        <f>G3+I3</f>
        <v>76.224</v>
      </c>
      <c r="K3" s="11">
        <v>1</v>
      </c>
    </row>
    <row r="4" spans="1:11" ht="14.25">
      <c r="A4" s="7"/>
      <c r="B4" s="7"/>
      <c r="C4" s="8">
        <v>40227</v>
      </c>
      <c r="D4" s="8" t="s">
        <v>183</v>
      </c>
      <c r="E4" s="9" t="s">
        <v>13</v>
      </c>
      <c r="F4" s="9">
        <v>71.5</v>
      </c>
      <c r="G4" s="10">
        <f>F4*0.6</f>
        <v>42.9</v>
      </c>
      <c r="H4" s="11">
        <v>82.26</v>
      </c>
      <c r="I4" s="11">
        <f>H4*0.4</f>
        <v>32.904</v>
      </c>
      <c r="J4" s="11">
        <f>G4+I4</f>
        <v>75.804</v>
      </c>
      <c r="K4" s="11">
        <v>2</v>
      </c>
    </row>
    <row r="5" spans="1:11" ht="14.25">
      <c r="A5" s="7"/>
      <c r="B5" s="7"/>
      <c r="C5" s="8">
        <v>40093</v>
      </c>
      <c r="D5" s="8" t="s">
        <v>184</v>
      </c>
      <c r="E5" s="9" t="s">
        <v>13</v>
      </c>
      <c r="F5" s="9">
        <v>65.8</v>
      </c>
      <c r="G5" s="10">
        <f>F5*0.6</f>
        <v>39.48</v>
      </c>
      <c r="H5" s="11" t="s">
        <v>34</v>
      </c>
      <c r="I5" s="11"/>
      <c r="J5" s="11"/>
      <c r="K5" s="11"/>
    </row>
  </sheetData>
  <sheetProtection/>
  <mergeCells count="3">
    <mergeCell ref="A1:K1"/>
    <mergeCell ref="A3:A5"/>
    <mergeCell ref="B3:B5"/>
  </mergeCells>
  <printOptions/>
  <pageMargins left="0.75" right="0.75" top="1" bottom="1" header="0.51" footer="0.51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1">
      <selection activeCell="N3" sqref="N3"/>
    </sheetView>
  </sheetViews>
  <sheetFormatPr defaultColWidth="9.00390625" defaultRowHeight="14.25"/>
  <sheetData>
    <row r="1" spans="1:11" ht="10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1" customHeight="1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17" t="s">
        <v>185</v>
      </c>
      <c r="B3" s="12" t="s">
        <v>186</v>
      </c>
      <c r="C3" s="8">
        <v>50104</v>
      </c>
      <c r="D3" s="8" t="s">
        <v>187</v>
      </c>
      <c r="E3" s="9" t="s">
        <v>13</v>
      </c>
      <c r="F3" s="9">
        <v>79.9</v>
      </c>
      <c r="G3" s="10">
        <f aca="true" t="shared" si="0" ref="G3:G26">F3*0.6</f>
        <v>47.940000000000005</v>
      </c>
      <c r="H3" s="11">
        <v>88.96</v>
      </c>
      <c r="I3" s="11">
        <f aca="true" t="shared" si="1" ref="I3:I22">H3*0.4</f>
        <v>35.583999999999996</v>
      </c>
      <c r="J3" s="11">
        <f aca="true" t="shared" si="2" ref="J3:J22">G3+I3</f>
        <v>83.524</v>
      </c>
      <c r="K3" s="11">
        <v>1</v>
      </c>
    </row>
    <row r="4" spans="1:11" ht="14.25">
      <c r="A4" s="18"/>
      <c r="B4" s="13"/>
      <c r="C4" s="8">
        <v>50093</v>
      </c>
      <c r="D4" s="8" t="s">
        <v>188</v>
      </c>
      <c r="E4" s="9" t="s">
        <v>13</v>
      </c>
      <c r="F4" s="9">
        <v>80.6</v>
      </c>
      <c r="G4" s="10">
        <f t="shared" si="0"/>
        <v>48.35999999999999</v>
      </c>
      <c r="H4" s="11">
        <v>86.32</v>
      </c>
      <c r="I4" s="11">
        <f t="shared" si="1"/>
        <v>34.528</v>
      </c>
      <c r="J4" s="11">
        <f t="shared" si="2"/>
        <v>82.88799999999999</v>
      </c>
      <c r="K4" s="11">
        <v>2</v>
      </c>
    </row>
    <row r="5" spans="1:11" ht="14.25">
      <c r="A5" s="18"/>
      <c r="B5" s="13"/>
      <c r="C5" s="8">
        <v>50082</v>
      </c>
      <c r="D5" s="8" t="s">
        <v>189</v>
      </c>
      <c r="E5" s="9" t="s">
        <v>22</v>
      </c>
      <c r="F5" s="9">
        <v>80.1</v>
      </c>
      <c r="G5" s="10">
        <f t="shared" si="0"/>
        <v>48.059999999999995</v>
      </c>
      <c r="H5" s="11">
        <v>85.24</v>
      </c>
      <c r="I5" s="11">
        <f t="shared" si="1"/>
        <v>34.096</v>
      </c>
      <c r="J5" s="11">
        <f t="shared" si="2"/>
        <v>82.15599999999999</v>
      </c>
      <c r="K5" s="11">
        <v>3</v>
      </c>
    </row>
    <row r="6" spans="1:11" ht="14.25">
      <c r="A6" s="18"/>
      <c r="B6" s="13"/>
      <c r="C6" s="8">
        <v>50063</v>
      </c>
      <c r="D6" s="8" t="s">
        <v>190</v>
      </c>
      <c r="E6" s="9" t="s">
        <v>22</v>
      </c>
      <c r="F6" s="9">
        <v>76</v>
      </c>
      <c r="G6" s="10">
        <f t="shared" si="0"/>
        <v>45.6</v>
      </c>
      <c r="H6" s="11">
        <v>89.7</v>
      </c>
      <c r="I6" s="11">
        <f t="shared" si="1"/>
        <v>35.88</v>
      </c>
      <c r="J6" s="11">
        <f t="shared" si="2"/>
        <v>81.48</v>
      </c>
      <c r="K6" s="11">
        <v>4</v>
      </c>
    </row>
    <row r="7" spans="1:11" ht="14.25">
      <c r="A7" s="18"/>
      <c r="B7" s="13"/>
      <c r="C7" s="8">
        <v>50008</v>
      </c>
      <c r="D7" s="8" t="s">
        <v>191</v>
      </c>
      <c r="E7" s="9" t="s">
        <v>13</v>
      </c>
      <c r="F7" s="9">
        <v>75.5</v>
      </c>
      <c r="G7" s="10">
        <f t="shared" si="0"/>
        <v>45.3</v>
      </c>
      <c r="H7" s="11">
        <v>88.72</v>
      </c>
      <c r="I7" s="11">
        <f t="shared" si="1"/>
        <v>35.488</v>
      </c>
      <c r="J7" s="11">
        <f t="shared" si="2"/>
        <v>80.788</v>
      </c>
      <c r="K7" s="11">
        <v>5</v>
      </c>
    </row>
    <row r="8" spans="1:11" ht="14.25">
      <c r="A8" s="18"/>
      <c r="B8" s="13"/>
      <c r="C8" s="8">
        <v>50099</v>
      </c>
      <c r="D8" s="8" t="s">
        <v>192</v>
      </c>
      <c r="E8" s="9" t="s">
        <v>13</v>
      </c>
      <c r="F8" s="9">
        <v>76.1</v>
      </c>
      <c r="G8" s="10">
        <f t="shared" si="0"/>
        <v>45.66</v>
      </c>
      <c r="H8" s="11">
        <v>86.66</v>
      </c>
      <c r="I8" s="11">
        <f t="shared" si="1"/>
        <v>34.664</v>
      </c>
      <c r="J8" s="11">
        <f t="shared" si="2"/>
        <v>80.324</v>
      </c>
      <c r="K8" s="11">
        <v>6</v>
      </c>
    </row>
    <row r="9" spans="1:11" ht="14.25">
      <c r="A9" s="18"/>
      <c r="B9" s="13"/>
      <c r="C9" s="8">
        <v>50028</v>
      </c>
      <c r="D9" s="8" t="s">
        <v>193</v>
      </c>
      <c r="E9" s="9" t="s">
        <v>22</v>
      </c>
      <c r="F9" s="9">
        <v>77.8</v>
      </c>
      <c r="G9" s="10">
        <f t="shared" si="0"/>
        <v>46.68</v>
      </c>
      <c r="H9" s="11">
        <v>83.72</v>
      </c>
      <c r="I9" s="11">
        <f t="shared" si="1"/>
        <v>33.488</v>
      </c>
      <c r="J9" s="11">
        <f t="shared" si="2"/>
        <v>80.168</v>
      </c>
      <c r="K9" s="11">
        <v>7</v>
      </c>
    </row>
    <row r="10" spans="1:11" ht="14.25">
      <c r="A10" s="18"/>
      <c r="B10" s="13"/>
      <c r="C10" s="8">
        <v>50092</v>
      </c>
      <c r="D10" s="8" t="s">
        <v>194</v>
      </c>
      <c r="E10" s="9" t="s">
        <v>13</v>
      </c>
      <c r="F10" s="9">
        <v>72.3</v>
      </c>
      <c r="G10" s="10">
        <f t="shared" si="0"/>
        <v>43.379999999999995</v>
      </c>
      <c r="H10" s="11">
        <v>89.68</v>
      </c>
      <c r="I10" s="11">
        <f t="shared" si="1"/>
        <v>35.87200000000001</v>
      </c>
      <c r="J10" s="11">
        <f t="shared" si="2"/>
        <v>79.25200000000001</v>
      </c>
      <c r="K10" s="11">
        <v>8</v>
      </c>
    </row>
    <row r="11" spans="1:11" ht="14.25">
      <c r="A11" s="18"/>
      <c r="B11" s="13"/>
      <c r="C11" s="8">
        <v>50053</v>
      </c>
      <c r="D11" s="8" t="s">
        <v>195</v>
      </c>
      <c r="E11" s="9" t="s">
        <v>22</v>
      </c>
      <c r="F11" s="9">
        <v>78.8</v>
      </c>
      <c r="G11" s="10">
        <f t="shared" si="0"/>
        <v>47.279999999999994</v>
      </c>
      <c r="H11" s="11">
        <v>79.04</v>
      </c>
      <c r="I11" s="11">
        <f t="shared" si="1"/>
        <v>31.616000000000003</v>
      </c>
      <c r="J11" s="11">
        <f t="shared" si="2"/>
        <v>78.896</v>
      </c>
      <c r="K11" s="11">
        <v>9</v>
      </c>
    </row>
    <row r="12" spans="1:11" ht="14.25">
      <c r="A12" s="18"/>
      <c r="B12" s="13"/>
      <c r="C12" s="8">
        <v>50107</v>
      </c>
      <c r="D12" s="8" t="s">
        <v>196</v>
      </c>
      <c r="E12" s="9" t="s">
        <v>13</v>
      </c>
      <c r="F12" s="9">
        <v>73.3</v>
      </c>
      <c r="G12" s="10">
        <f t="shared" si="0"/>
        <v>43.98</v>
      </c>
      <c r="H12" s="11">
        <v>87.18</v>
      </c>
      <c r="I12" s="11">
        <f t="shared" si="1"/>
        <v>34.87200000000001</v>
      </c>
      <c r="J12" s="11">
        <f t="shared" si="2"/>
        <v>78.852</v>
      </c>
      <c r="K12" s="11">
        <v>10</v>
      </c>
    </row>
    <row r="13" spans="1:11" ht="14.25">
      <c r="A13" s="18"/>
      <c r="B13" s="13"/>
      <c r="C13" s="8">
        <v>50044</v>
      </c>
      <c r="D13" s="8" t="s">
        <v>197</v>
      </c>
      <c r="E13" s="9" t="s">
        <v>13</v>
      </c>
      <c r="F13" s="9">
        <v>74.6</v>
      </c>
      <c r="G13" s="10">
        <f t="shared" si="0"/>
        <v>44.76</v>
      </c>
      <c r="H13" s="11">
        <v>85.2</v>
      </c>
      <c r="I13" s="11">
        <f t="shared" si="1"/>
        <v>34.080000000000005</v>
      </c>
      <c r="J13" s="11">
        <f t="shared" si="2"/>
        <v>78.84</v>
      </c>
      <c r="K13" s="11">
        <v>11</v>
      </c>
    </row>
    <row r="14" spans="1:11" ht="14.25">
      <c r="A14" s="18"/>
      <c r="B14" s="13"/>
      <c r="C14" s="8">
        <v>50017</v>
      </c>
      <c r="D14" s="8" t="s">
        <v>198</v>
      </c>
      <c r="E14" s="9" t="s">
        <v>22</v>
      </c>
      <c r="F14" s="9">
        <v>74.9</v>
      </c>
      <c r="G14" s="10">
        <f t="shared" si="0"/>
        <v>44.940000000000005</v>
      </c>
      <c r="H14" s="11">
        <v>84.24</v>
      </c>
      <c r="I14" s="11">
        <f t="shared" si="1"/>
        <v>33.696</v>
      </c>
      <c r="J14" s="11">
        <f t="shared" si="2"/>
        <v>78.636</v>
      </c>
      <c r="K14" s="11">
        <v>12</v>
      </c>
    </row>
    <row r="15" spans="1:11" ht="14.25">
      <c r="A15" s="18"/>
      <c r="B15" s="13"/>
      <c r="C15" s="8">
        <v>50123</v>
      </c>
      <c r="D15" s="8" t="s">
        <v>199</v>
      </c>
      <c r="E15" s="9" t="s">
        <v>13</v>
      </c>
      <c r="F15" s="9">
        <v>69.2</v>
      </c>
      <c r="G15" s="10">
        <f t="shared" si="0"/>
        <v>41.52</v>
      </c>
      <c r="H15" s="11">
        <v>87.58</v>
      </c>
      <c r="I15" s="11">
        <f t="shared" si="1"/>
        <v>35.032000000000004</v>
      </c>
      <c r="J15" s="11">
        <f t="shared" si="2"/>
        <v>76.552</v>
      </c>
      <c r="K15" s="11">
        <v>13</v>
      </c>
    </row>
    <row r="16" spans="1:11" ht="14.25">
      <c r="A16" s="18"/>
      <c r="B16" s="13"/>
      <c r="C16" s="8">
        <v>50021</v>
      </c>
      <c r="D16" s="8" t="s">
        <v>200</v>
      </c>
      <c r="E16" s="9" t="s">
        <v>13</v>
      </c>
      <c r="F16" s="9">
        <v>72.1</v>
      </c>
      <c r="G16" s="10">
        <f t="shared" si="0"/>
        <v>43.26</v>
      </c>
      <c r="H16" s="11">
        <v>82.44</v>
      </c>
      <c r="I16" s="11">
        <f t="shared" si="1"/>
        <v>32.976</v>
      </c>
      <c r="J16" s="11">
        <f t="shared" si="2"/>
        <v>76.23599999999999</v>
      </c>
      <c r="K16" s="11">
        <v>14</v>
      </c>
    </row>
    <row r="17" spans="1:11" ht="14.25">
      <c r="A17" s="18"/>
      <c r="B17" s="13"/>
      <c r="C17" s="8">
        <v>50050</v>
      </c>
      <c r="D17" s="8" t="s">
        <v>201</v>
      </c>
      <c r="E17" s="9" t="s">
        <v>13</v>
      </c>
      <c r="F17" s="9">
        <v>70.7</v>
      </c>
      <c r="G17" s="10">
        <f t="shared" si="0"/>
        <v>42.42</v>
      </c>
      <c r="H17" s="11">
        <v>82.68</v>
      </c>
      <c r="I17" s="11">
        <f t="shared" si="1"/>
        <v>33.072</v>
      </c>
      <c r="J17" s="11">
        <f t="shared" si="2"/>
        <v>75.492</v>
      </c>
      <c r="K17" s="11">
        <v>15</v>
      </c>
    </row>
    <row r="18" spans="1:11" ht="14.25">
      <c r="A18" s="18"/>
      <c r="B18" s="13"/>
      <c r="C18" s="8">
        <v>50067</v>
      </c>
      <c r="D18" s="8" t="s">
        <v>202</v>
      </c>
      <c r="E18" s="9" t="s">
        <v>13</v>
      </c>
      <c r="F18" s="9">
        <v>68.7</v>
      </c>
      <c r="G18" s="10">
        <f t="shared" si="0"/>
        <v>41.22</v>
      </c>
      <c r="H18" s="11">
        <v>85.22</v>
      </c>
      <c r="I18" s="11">
        <f t="shared" si="1"/>
        <v>34.088</v>
      </c>
      <c r="J18" s="11">
        <f t="shared" si="2"/>
        <v>75.30799999999999</v>
      </c>
      <c r="K18" s="11">
        <v>16</v>
      </c>
    </row>
    <row r="19" spans="1:11" ht="14.25">
      <c r="A19" s="18"/>
      <c r="B19" s="13"/>
      <c r="C19" s="8">
        <v>50064</v>
      </c>
      <c r="D19" s="8" t="s">
        <v>203</v>
      </c>
      <c r="E19" s="9" t="s">
        <v>22</v>
      </c>
      <c r="F19" s="9">
        <v>71.1</v>
      </c>
      <c r="G19" s="10">
        <f t="shared" si="0"/>
        <v>42.66</v>
      </c>
      <c r="H19" s="11">
        <v>80.74</v>
      </c>
      <c r="I19" s="11">
        <f t="shared" si="1"/>
        <v>32.296</v>
      </c>
      <c r="J19" s="11">
        <f t="shared" si="2"/>
        <v>74.95599999999999</v>
      </c>
      <c r="K19" s="11">
        <v>17</v>
      </c>
    </row>
    <row r="20" spans="1:11" ht="14.25">
      <c r="A20" s="18"/>
      <c r="B20" s="13"/>
      <c r="C20" s="8">
        <v>50098</v>
      </c>
      <c r="D20" s="8" t="s">
        <v>204</v>
      </c>
      <c r="E20" s="9" t="s">
        <v>13</v>
      </c>
      <c r="F20" s="9">
        <v>66.7</v>
      </c>
      <c r="G20" s="10">
        <f t="shared" si="0"/>
        <v>40.02</v>
      </c>
      <c r="H20" s="11">
        <v>86.32</v>
      </c>
      <c r="I20" s="11">
        <f t="shared" si="1"/>
        <v>34.528</v>
      </c>
      <c r="J20" s="11">
        <f t="shared" si="2"/>
        <v>74.548</v>
      </c>
      <c r="K20" s="11">
        <v>18</v>
      </c>
    </row>
    <row r="21" spans="1:11" ht="14.25">
      <c r="A21" s="18"/>
      <c r="B21" s="13"/>
      <c r="C21" s="8">
        <v>50071</v>
      </c>
      <c r="D21" s="8" t="s">
        <v>205</v>
      </c>
      <c r="E21" s="9" t="s">
        <v>13</v>
      </c>
      <c r="F21" s="9">
        <v>67.2</v>
      </c>
      <c r="G21" s="10">
        <f t="shared" si="0"/>
        <v>40.32</v>
      </c>
      <c r="H21" s="11">
        <v>83.38</v>
      </c>
      <c r="I21" s="11">
        <f t="shared" si="1"/>
        <v>33.352</v>
      </c>
      <c r="J21" s="11">
        <f t="shared" si="2"/>
        <v>73.672</v>
      </c>
      <c r="K21" s="11">
        <v>19</v>
      </c>
    </row>
    <row r="22" spans="1:11" ht="14.25">
      <c r="A22" s="18"/>
      <c r="B22" s="13"/>
      <c r="C22" s="8">
        <v>50052</v>
      </c>
      <c r="D22" s="8" t="s">
        <v>206</v>
      </c>
      <c r="E22" s="9" t="s">
        <v>22</v>
      </c>
      <c r="F22" s="9">
        <v>64</v>
      </c>
      <c r="G22" s="10">
        <f t="shared" si="0"/>
        <v>38.4</v>
      </c>
      <c r="H22" s="11">
        <v>85.16</v>
      </c>
      <c r="I22" s="11">
        <f t="shared" si="1"/>
        <v>34.064</v>
      </c>
      <c r="J22" s="11">
        <f t="shared" si="2"/>
        <v>72.464</v>
      </c>
      <c r="K22" s="11">
        <v>20</v>
      </c>
    </row>
    <row r="23" spans="1:11" ht="14.25">
      <c r="A23" s="18"/>
      <c r="B23" s="13"/>
      <c r="C23" s="8">
        <v>50120</v>
      </c>
      <c r="D23" s="8" t="s">
        <v>207</v>
      </c>
      <c r="E23" s="9" t="s">
        <v>13</v>
      </c>
      <c r="F23" s="9">
        <v>74.7</v>
      </c>
      <c r="G23" s="10">
        <f t="shared" si="0"/>
        <v>44.82</v>
      </c>
      <c r="H23" s="11" t="s">
        <v>34</v>
      </c>
      <c r="I23" s="11"/>
      <c r="J23" s="11"/>
      <c r="K23" s="11"/>
    </row>
    <row r="24" spans="1:11" ht="14.25">
      <c r="A24" s="18"/>
      <c r="B24" s="13"/>
      <c r="C24" s="8">
        <v>50134</v>
      </c>
      <c r="D24" s="8" t="s">
        <v>208</v>
      </c>
      <c r="E24" s="9" t="s">
        <v>22</v>
      </c>
      <c r="F24" s="9">
        <v>72.6</v>
      </c>
      <c r="G24" s="10">
        <f t="shared" si="0"/>
        <v>43.559999999999995</v>
      </c>
      <c r="H24" s="11" t="s">
        <v>209</v>
      </c>
      <c r="I24" s="11"/>
      <c r="J24" s="11"/>
      <c r="K24" s="11"/>
    </row>
    <row r="25" spans="1:11" ht="14.25">
      <c r="A25" s="18"/>
      <c r="B25" s="13"/>
      <c r="C25" s="8">
        <v>50041</v>
      </c>
      <c r="D25" s="8" t="s">
        <v>210</v>
      </c>
      <c r="E25" s="9" t="s">
        <v>13</v>
      </c>
      <c r="F25" s="9">
        <v>71.4</v>
      </c>
      <c r="G25" s="10">
        <f t="shared" si="0"/>
        <v>42.84</v>
      </c>
      <c r="H25" s="11" t="s">
        <v>34</v>
      </c>
      <c r="I25" s="11"/>
      <c r="J25" s="11"/>
      <c r="K25" s="11"/>
    </row>
    <row r="26" spans="1:11" ht="14.25">
      <c r="A26" s="19"/>
      <c r="B26" s="14"/>
      <c r="C26" s="8">
        <v>50138</v>
      </c>
      <c r="D26" s="8" t="s">
        <v>211</v>
      </c>
      <c r="E26" s="9" t="s">
        <v>13</v>
      </c>
      <c r="F26" s="9">
        <v>69.1</v>
      </c>
      <c r="G26" s="10">
        <f t="shared" si="0"/>
        <v>41.459999999999994</v>
      </c>
      <c r="H26" s="11" t="s">
        <v>34</v>
      </c>
      <c r="I26" s="11"/>
      <c r="J26" s="11"/>
      <c r="K26" s="11"/>
    </row>
  </sheetData>
  <sheetProtection/>
  <mergeCells count="3">
    <mergeCell ref="A1:K1"/>
    <mergeCell ref="A3:A26"/>
    <mergeCell ref="B3:B26"/>
  </mergeCells>
  <printOptions/>
  <pageMargins left="0.75" right="0.75" top="1" bottom="1" header="0.51" footer="0.51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K7" sqref="K7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17" t="s">
        <v>185</v>
      </c>
      <c r="B3" s="17" t="s">
        <v>212</v>
      </c>
      <c r="C3" s="8">
        <v>50036</v>
      </c>
      <c r="D3" s="8" t="s">
        <v>213</v>
      </c>
      <c r="E3" s="9" t="s">
        <v>13</v>
      </c>
      <c r="F3" s="9">
        <v>80.8</v>
      </c>
      <c r="G3" s="10">
        <f aca="true" t="shared" si="0" ref="G3:G11">F3*0.6</f>
        <v>48.48</v>
      </c>
      <c r="H3" s="11">
        <v>87.04</v>
      </c>
      <c r="I3" s="11">
        <f>H3*0.4</f>
        <v>34.816</v>
      </c>
      <c r="J3" s="11">
        <f>G3+I3</f>
        <v>83.29599999999999</v>
      </c>
      <c r="K3" s="11">
        <v>1</v>
      </c>
    </row>
    <row r="4" spans="1:11" ht="14.25">
      <c r="A4" s="18"/>
      <c r="B4" s="18"/>
      <c r="C4" s="8">
        <v>50119</v>
      </c>
      <c r="D4" s="8" t="s">
        <v>214</v>
      </c>
      <c r="E4" s="9" t="s">
        <v>22</v>
      </c>
      <c r="F4" s="9">
        <v>79.5</v>
      </c>
      <c r="G4" s="10">
        <f t="shared" si="0"/>
        <v>47.699999999999996</v>
      </c>
      <c r="H4" s="11">
        <v>88.66</v>
      </c>
      <c r="I4" s="11">
        <f aca="true" t="shared" si="1" ref="I4:I11">H4*0.4</f>
        <v>35.464</v>
      </c>
      <c r="J4" s="11">
        <f aca="true" t="shared" si="2" ref="J4:J11">G4+I4</f>
        <v>83.16399999999999</v>
      </c>
      <c r="K4" s="11">
        <v>2</v>
      </c>
    </row>
    <row r="5" spans="1:11" ht="14.25">
      <c r="A5" s="18"/>
      <c r="B5" s="18"/>
      <c r="C5" s="8">
        <v>50002</v>
      </c>
      <c r="D5" s="8" t="s">
        <v>215</v>
      </c>
      <c r="E5" s="9" t="s">
        <v>22</v>
      </c>
      <c r="F5" s="9">
        <v>79.2</v>
      </c>
      <c r="G5" s="10">
        <f t="shared" si="0"/>
        <v>47.52</v>
      </c>
      <c r="H5" s="11">
        <v>87.7</v>
      </c>
      <c r="I5" s="11">
        <f t="shared" si="1"/>
        <v>35.080000000000005</v>
      </c>
      <c r="J5" s="11">
        <f t="shared" si="2"/>
        <v>82.60000000000001</v>
      </c>
      <c r="K5" s="11">
        <v>3</v>
      </c>
    </row>
    <row r="6" spans="1:11" ht="14.25">
      <c r="A6" s="18"/>
      <c r="B6" s="18"/>
      <c r="C6" s="8">
        <v>50022</v>
      </c>
      <c r="D6" s="8" t="s">
        <v>216</v>
      </c>
      <c r="E6" s="9" t="s">
        <v>13</v>
      </c>
      <c r="F6" s="9">
        <v>74</v>
      </c>
      <c r="G6" s="10">
        <f t="shared" si="0"/>
        <v>44.4</v>
      </c>
      <c r="H6" s="11">
        <v>90</v>
      </c>
      <c r="I6" s="11">
        <f t="shared" si="1"/>
        <v>36</v>
      </c>
      <c r="J6" s="11">
        <f t="shared" si="2"/>
        <v>80.4</v>
      </c>
      <c r="K6" s="11">
        <v>4</v>
      </c>
    </row>
    <row r="7" spans="1:11" ht="14.25">
      <c r="A7" s="18"/>
      <c r="B7" s="18"/>
      <c r="C7" s="8">
        <v>50130</v>
      </c>
      <c r="D7" s="8" t="s">
        <v>217</v>
      </c>
      <c r="E7" s="9" t="s">
        <v>22</v>
      </c>
      <c r="F7" s="9">
        <v>74.1</v>
      </c>
      <c r="G7" s="10">
        <f t="shared" si="0"/>
        <v>44.459999999999994</v>
      </c>
      <c r="H7" s="11">
        <v>85.6</v>
      </c>
      <c r="I7" s="11">
        <f t="shared" si="1"/>
        <v>34.24</v>
      </c>
      <c r="J7" s="11">
        <f t="shared" si="2"/>
        <v>78.69999999999999</v>
      </c>
      <c r="K7" s="11">
        <v>5</v>
      </c>
    </row>
    <row r="8" spans="1:11" ht="14.25">
      <c r="A8" s="18"/>
      <c r="B8" s="18"/>
      <c r="C8" s="8">
        <v>50108</v>
      </c>
      <c r="D8" s="8" t="s">
        <v>218</v>
      </c>
      <c r="E8" s="9" t="s">
        <v>13</v>
      </c>
      <c r="F8" s="9">
        <v>69.9</v>
      </c>
      <c r="G8" s="10">
        <f t="shared" si="0"/>
        <v>41.940000000000005</v>
      </c>
      <c r="H8" s="11">
        <v>86.82</v>
      </c>
      <c r="I8" s="11">
        <f t="shared" si="1"/>
        <v>34.728</v>
      </c>
      <c r="J8" s="11">
        <f t="shared" si="2"/>
        <v>76.668</v>
      </c>
      <c r="K8" s="11">
        <v>6</v>
      </c>
    </row>
    <row r="9" spans="1:11" ht="14.25">
      <c r="A9" s="18"/>
      <c r="B9" s="18"/>
      <c r="C9" s="8">
        <v>50132</v>
      </c>
      <c r="D9" s="8" t="s">
        <v>219</v>
      </c>
      <c r="E9" s="9" t="s">
        <v>22</v>
      </c>
      <c r="F9" s="9">
        <v>71.3</v>
      </c>
      <c r="G9" s="10">
        <f t="shared" si="0"/>
        <v>42.779999999999994</v>
      </c>
      <c r="H9" s="11">
        <v>82.74</v>
      </c>
      <c r="I9" s="11">
        <f t="shared" si="1"/>
        <v>33.096</v>
      </c>
      <c r="J9" s="11">
        <f t="shared" si="2"/>
        <v>75.87599999999999</v>
      </c>
      <c r="K9" s="11">
        <v>7</v>
      </c>
    </row>
    <row r="10" spans="1:11" ht="14.25">
      <c r="A10" s="18"/>
      <c r="B10" s="18"/>
      <c r="C10" s="21">
        <v>50080</v>
      </c>
      <c r="D10" s="22" t="s">
        <v>220</v>
      </c>
      <c r="E10" s="10" t="s">
        <v>22</v>
      </c>
      <c r="F10" s="10">
        <v>67.5</v>
      </c>
      <c r="G10" s="10">
        <f t="shared" si="0"/>
        <v>40.5</v>
      </c>
      <c r="H10" s="11">
        <v>85.42</v>
      </c>
      <c r="I10" s="11">
        <f t="shared" si="1"/>
        <v>34.168</v>
      </c>
      <c r="J10" s="11">
        <f t="shared" si="2"/>
        <v>74.668</v>
      </c>
      <c r="K10" s="11">
        <v>8</v>
      </c>
    </row>
    <row r="11" spans="1:11" ht="14.25">
      <c r="A11" s="19"/>
      <c r="B11" s="19"/>
      <c r="C11" s="21">
        <v>50105</v>
      </c>
      <c r="D11" s="22" t="s">
        <v>221</v>
      </c>
      <c r="E11" s="10" t="s">
        <v>13</v>
      </c>
      <c r="F11" s="10">
        <v>64.1</v>
      </c>
      <c r="G11" s="10">
        <f t="shared" si="0"/>
        <v>38.459999999999994</v>
      </c>
      <c r="H11" s="11">
        <v>85.86</v>
      </c>
      <c r="I11" s="11">
        <f t="shared" si="1"/>
        <v>34.344</v>
      </c>
      <c r="J11" s="11">
        <f t="shared" si="2"/>
        <v>72.804</v>
      </c>
      <c r="K11" s="11">
        <v>9</v>
      </c>
    </row>
  </sheetData>
  <sheetProtection/>
  <mergeCells count="3">
    <mergeCell ref="A1:K1"/>
    <mergeCell ref="A3:A11"/>
    <mergeCell ref="B3:B11"/>
  </mergeCells>
  <printOptions/>
  <pageMargins left="0.75" right="0.75" top="1" bottom="1" header="0.51" footer="0.51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"/>
  <sheetViews>
    <sheetView zoomScaleSheetLayoutView="100" workbookViewId="0" topLeftCell="A1">
      <selection activeCell="J3" sqref="J3:K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27" customHeight="1">
      <c r="A3" s="15" t="s">
        <v>185</v>
      </c>
      <c r="B3" s="7" t="s">
        <v>222</v>
      </c>
      <c r="C3" s="8">
        <v>50141</v>
      </c>
      <c r="D3" s="8" t="s">
        <v>223</v>
      </c>
      <c r="E3" s="9" t="s">
        <v>163</v>
      </c>
      <c r="F3" s="9">
        <v>75</v>
      </c>
      <c r="G3" s="10">
        <f>F3*0.6</f>
        <v>45</v>
      </c>
      <c r="H3" s="11">
        <v>85.26</v>
      </c>
      <c r="I3" s="11">
        <f>H3*0.4</f>
        <v>34.104000000000006</v>
      </c>
      <c r="J3" s="11">
        <f>G3+I3</f>
        <v>79.10400000000001</v>
      </c>
      <c r="K3" s="11">
        <v>1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workbookViewId="0" topLeftCell="A1">
      <selection activeCell="H7" sqref="H7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24" t="s">
        <v>224</v>
      </c>
      <c r="B3" s="12" t="s">
        <v>225</v>
      </c>
      <c r="C3" s="8">
        <v>50118</v>
      </c>
      <c r="D3" s="8" t="s">
        <v>226</v>
      </c>
      <c r="E3" s="9" t="s">
        <v>13</v>
      </c>
      <c r="F3" s="9">
        <v>81.3</v>
      </c>
      <c r="G3" s="10">
        <f aca="true" t="shared" si="0" ref="G3:G8">F3*0.6</f>
        <v>48.779999999999994</v>
      </c>
      <c r="H3" s="11">
        <v>87.5</v>
      </c>
      <c r="I3" s="11">
        <f aca="true" t="shared" si="1" ref="I3:I7">H3*0.4</f>
        <v>35</v>
      </c>
      <c r="J3" s="11">
        <f aca="true" t="shared" si="2" ref="J3:J7">G3+I3</f>
        <v>83.78</v>
      </c>
      <c r="K3" s="11">
        <v>1</v>
      </c>
    </row>
    <row r="4" spans="1:11" ht="14.25">
      <c r="A4" s="23"/>
      <c r="B4" s="13"/>
      <c r="C4" s="8">
        <v>50140</v>
      </c>
      <c r="D4" s="8" t="s">
        <v>227</v>
      </c>
      <c r="E4" s="9" t="s">
        <v>22</v>
      </c>
      <c r="F4" s="9">
        <v>73.6</v>
      </c>
      <c r="G4" s="10">
        <f t="shared" si="0"/>
        <v>44.16</v>
      </c>
      <c r="H4" s="11">
        <v>87.76</v>
      </c>
      <c r="I4" s="11">
        <f t="shared" si="1"/>
        <v>35.104000000000006</v>
      </c>
      <c r="J4" s="11">
        <f t="shared" si="2"/>
        <v>79.26400000000001</v>
      </c>
      <c r="K4" s="11">
        <v>2</v>
      </c>
    </row>
    <row r="5" spans="1:11" ht="14.25">
      <c r="A5" s="23"/>
      <c r="B5" s="13"/>
      <c r="C5" s="8">
        <v>50027</v>
      </c>
      <c r="D5" s="8" t="s">
        <v>228</v>
      </c>
      <c r="E5" s="9" t="s">
        <v>22</v>
      </c>
      <c r="F5" s="9">
        <v>74.9</v>
      </c>
      <c r="G5" s="10">
        <f t="shared" si="0"/>
        <v>44.940000000000005</v>
      </c>
      <c r="H5" s="11">
        <v>84.52</v>
      </c>
      <c r="I5" s="11">
        <f t="shared" si="1"/>
        <v>33.808</v>
      </c>
      <c r="J5" s="11">
        <f t="shared" si="2"/>
        <v>78.748</v>
      </c>
      <c r="K5" s="11">
        <v>3</v>
      </c>
    </row>
    <row r="6" spans="1:11" ht="14.25">
      <c r="A6" s="23"/>
      <c r="B6" s="13"/>
      <c r="C6" s="8">
        <v>50048</v>
      </c>
      <c r="D6" s="8" t="s">
        <v>229</v>
      </c>
      <c r="E6" s="9" t="s">
        <v>13</v>
      </c>
      <c r="F6" s="9">
        <v>72.9</v>
      </c>
      <c r="G6" s="10">
        <f t="shared" si="0"/>
        <v>43.74</v>
      </c>
      <c r="H6" s="11">
        <v>87.2</v>
      </c>
      <c r="I6" s="11">
        <f t="shared" si="1"/>
        <v>34.88</v>
      </c>
      <c r="J6" s="11">
        <f t="shared" si="2"/>
        <v>78.62</v>
      </c>
      <c r="K6" s="11">
        <v>4</v>
      </c>
    </row>
    <row r="7" spans="1:11" ht="14.25">
      <c r="A7" s="23"/>
      <c r="B7" s="13"/>
      <c r="C7" s="8">
        <v>50039</v>
      </c>
      <c r="D7" s="8" t="s">
        <v>230</v>
      </c>
      <c r="E7" s="9" t="s">
        <v>22</v>
      </c>
      <c r="F7" s="9">
        <v>71.3</v>
      </c>
      <c r="G7" s="10">
        <f t="shared" si="0"/>
        <v>42.779999999999994</v>
      </c>
      <c r="H7" s="11">
        <v>84.2</v>
      </c>
      <c r="I7" s="11">
        <f t="shared" si="1"/>
        <v>33.68</v>
      </c>
      <c r="J7" s="11">
        <f t="shared" si="2"/>
        <v>76.46</v>
      </c>
      <c r="K7" s="11">
        <v>5</v>
      </c>
    </row>
    <row r="8" spans="1:11" ht="14.25">
      <c r="A8" s="23"/>
      <c r="B8" s="14"/>
      <c r="C8" s="8">
        <v>50125</v>
      </c>
      <c r="D8" s="8" t="s">
        <v>231</v>
      </c>
      <c r="E8" s="9" t="s">
        <v>13</v>
      </c>
      <c r="F8" s="9">
        <v>71.1</v>
      </c>
      <c r="G8" s="10">
        <f t="shared" si="0"/>
        <v>42.66</v>
      </c>
      <c r="H8" s="11" t="s">
        <v>34</v>
      </c>
      <c r="I8" s="11"/>
      <c r="J8" s="11"/>
      <c r="K8" s="11"/>
    </row>
    <row r="13" ht="14.25">
      <c r="F13" s="23"/>
    </row>
  </sheetData>
  <sheetProtection/>
  <mergeCells count="3">
    <mergeCell ref="A1:K1"/>
    <mergeCell ref="A3:A8"/>
    <mergeCell ref="B3:B8"/>
  </mergeCells>
  <printOptions/>
  <pageMargins left="0.75" right="0.75" top="1" bottom="1" header="0.51" footer="0.51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J3" sqref="J3:K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24" t="s">
        <v>224</v>
      </c>
      <c r="B3" s="7" t="s">
        <v>232</v>
      </c>
      <c r="C3" s="8">
        <v>50129</v>
      </c>
      <c r="D3" s="8" t="s">
        <v>233</v>
      </c>
      <c r="E3" s="9" t="s">
        <v>13</v>
      </c>
      <c r="F3" s="9">
        <v>63.9</v>
      </c>
      <c r="G3" s="10">
        <f>F3*0.6</f>
        <v>38.339999999999996</v>
      </c>
      <c r="H3" s="11">
        <v>85.84</v>
      </c>
      <c r="I3" s="11">
        <f>H3*0.4</f>
        <v>34.336000000000006</v>
      </c>
      <c r="J3" s="11">
        <f>G3+I3</f>
        <v>72.676</v>
      </c>
      <c r="K3" s="11">
        <v>1</v>
      </c>
    </row>
    <row r="4" spans="1:11" ht="14.25">
      <c r="A4" s="24"/>
      <c r="B4" s="7"/>
      <c r="C4" s="8">
        <v>50051</v>
      </c>
      <c r="D4" s="8" t="s">
        <v>234</v>
      </c>
      <c r="E4" s="9" t="s">
        <v>13</v>
      </c>
      <c r="F4" s="9">
        <v>60.6</v>
      </c>
      <c r="G4" s="10">
        <f>F4*0.6</f>
        <v>36.36</v>
      </c>
      <c r="H4" s="11">
        <v>85.96</v>
      </c>
      <c r="I4" s="11">
        <f>H4*0.4</f>
        <v>34.384</v>
      </c>
      <c r="J4" s="11">
        <f>G4+I4</f>
        <v>70.744</v>
      </c>
      <c r="K4" s="11">
        <v>2</v>
      </c>
    </row>
    <row r="5" spans="1:11" ht="14.25">
      <c r="A5" s="24"/>
      <c r="B5" s="7"/>
      <c r="C5" s="8">
        <v>50070</v>
      </c>
      <c r="D5" s="8" t="s">
        <v>235</v>
      </c>
      <c r="E5" s="9" t="s">
        <v>13</v>
      </c>
      <c r="F5" s="9">
        <v>65.5</v>
      </c>
      <c r="G5" s="10">
        <f>F5*0.6</f>
        <v>39.3</v>
      </c>
      <c r="H5" s="11" t="s">
        <v>34</v>
      </c>
      <c r="I5" s="11"/>
      <c r="J5" s="11"/>
      <c r="K5" s="11"/>
    </row>
  </sheetData>
  <sheetProtection/>
  <mergeCells count="3">
    <mergeCell ref="A1:K1"/>
    <mergeCell ref="A3:A5"/>
    <mergeCell ref="B3:B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J3" activeCellId="1" sqref="C3:E4 J3:K4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26</v>
      </c>
      <c r="B3" s="7" t="s">
        <v>27</v>
      </c>
      <c r="C3" s="8">
        <v>10272</v>
      </c>
      <c r="D3" s="8" t="s">
        <v>28</v>
      </c>
      <c r="E3" s="9" t="s">
        <v>13</v>
      </c>
      <c r="F3" s="26">
        <v>73.5</v>
      </c>
      <c r="G3" s="10">
        <f aca="true" t="shared" si="0" ref="G3:G8">F3*0.6</f>
        <v>44.1</v>
      </c>
      <c r="H3" s="15">
        <v>92.84</v>
      </c>
      <c r="I3" s="28">
        <f aca="true" t="shared" si="1" ref="I3:I7">H3*0.4</f>
        <v>37.136</v>
      </c>
      <c r="J3" s="28">
        <f aca="true" t="shared" si="2" ref="J3:J7">G3+I3</f>
        <v>81.236</v>
      </c>
      <c r="K3" s="15">
        <v>1</v>
      </c>
    </row>
    <row r="4" spans="1:11" ht="14.25">
      <c r="A4" s="7"/>
      <c r="B4" s="7"/>
      <c r="C4" s="8">
        <v>10031</v>
      </c>
      <c r="D4" s="8" t="s">
        <v>29</v>
      </c>
      <c r="E4" s="9" t="s">
        <v>22</v>
      </c>
      <c r="F4" s="26">
        <v>67.7</v>
      </c>
      <c r="G4" s="10">
        <f t="shared" si="0"/>
        <v>40.62</v>
      </c>
      <c r="H4" s="15">
        <v>92.62</v>
      </c>
      <c r="I4" s="28">
        <f t="shared" si="1"/>
        <v>37.048</v>
      </c>
      <c r="J4" s="28">
        <f t="shared" si="2"/>
        <v>77.668</v>
      </c>
      <c r="K4" s="15">
        <v>2</v>
      </c>
    </row>
    <row r="5" spans="1:11" ht="14.25">
      <c r="A5" s="7"/>
      <c r="B5" s="7"/>
      <c r="C5" s="8">
        <v>10135</v>
      </c>
      <c r="D5" s="8" t="s">
        <v>30</v>
      </c>
      <c r="E5" s="9" t="s">
        <v>13</v>
      </c>
      <c r="F5" s="26">
        <v>70.6</v>
      </c>
      <c r="G5" s="10">
        <f t="shared" si="0"/>
        <v>42.35999999999999</v>
      </c>
      <c r="H5" s="15">
        <v>86.82</v>
      </c>
      <c r="I5" s="28">
        <f t="shared" si="1"/>
        <v>34.728</v>
      </c>
      <c r="J5" s="28">
        <f t="shared" si="2"/>
        <v>77.088</v>
      </c>
      <c r="K5" s="15">
        <v>3</v>
      </c>
    </row>
    <row r="6" spans="1:11" ht="14.25">
      <c r="A6" s="7"/>
      <c r="B6" s="7"/>
      <c r="C6" s="8">
        <v>10218</v>
      </c>
      <c r="D6" s="8" t="s">
        <v>31</v>
      </c>
      <c r="E6" s="9" t="s">
        <v>13</v>
      </c>
      <c r="F6" s="26">
        <v>67.4</v>
      </c>
      <c r="G6" s="10">
        <f t="shared" si="0"/>
        <v>40.440000000000005</v>
      </c>
      <c r="H6" s="10">
        <v>88.88</v>
      </c>
      <c r="I6" s="28">
        <f t="shared" si="1"/>
        <v>35.552</v>
      </c>
      <c r="J6" s="28">
        <f t="shared" si="2"/>
        <v>75.992</v>
      </c>
      <c r="K6" s="15">
        <v>4</v>
      </c>
    </row>
    <row r="7" spans="1:11" ht="14.25">
      <c r="A7" s="7"/>
      <c r="B7" s="7"/>
      <c r="C7" s="8">
        <v>10023</v>
      </c>
      <c r="D7" s="8" t="s">
        <v>32</v>
      </c>
      <c r="E7" s="9" t="s">
        <v>13</v>
      </c>
      <c r="F7" s="26">
        <v>67</v>
      </c>
      <c r="G7" s="10">
        <f t="shared" si="0"/>
        <v>40.199999999999996</v>
      </c>
      <c r="H7" s="15">
        <v>89.3</v>
      </c>
      <c r="I7" s="28">
        <f t="shared" si="1"/>
        <v>35.72</v>
      </c>
      <c r="J7" s="28">
        <f t="shared" si="2"/>
        <v>75.91999999999999</v>
      </c>
      <c r="K7" s="15">
        <v>5</v>
      </c>
    </row>
    <row r="8" spans="1:11" ht="14.25">
      <c r="A8" s="7"/>
      <c r="B8" s="7"/>
      <c r="C8" s="8">
        <v>10271</v>
      </c>
      <c r="D8" s="8" t="s">
        <v>33</v>
      </c>
      <c r="E8" s="9" t="s">
        <v>13</v>
      </c>
      <c r="F8" s="26">
        <v>67.7</v>
      </c>
      <c r="G8" s="10">
        <f t="shared" si="0"/>
        <v>40.62</v>
      </c>
      <c r="H8" s="15" t="s">
        <v>34</v>
      </c>
      <c r="I8" s="28"/>
      <c r="J8" s="28"/>
      <c r="K8" s="15"/>
    </row>
  </sheetData>
  <sheetProtection/>
  <mergeCells count="3">
    <mergeCell ref="A1:K1"/>
    <mergeCell ref="A3:A8"/>
    <mergeCell ref="B3:B8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J3" sqref="J3:K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21.75" customHeight="1">
      <c r="A3" s="24" t="s">
        <v>224</v>
      </c>
      <c r="B3" s="7" t="s">
        <v>236</v>
      </c>
      <c r="C3" s="8">
        <v>50100</v>
      </c>
      <c r="D3" s="8" t="s">
        <v>237</v>
      </c>
      <c r="E3" s="9" t="s">
        <v>13</v>
      </c>
      <c r="F3" s="9">
        <v>70.4</v>
      </c>
      <c r="G3" s="10">
        <f>F3*0.6</f>
        <v>42.24</v>
      </c>
      <c r="H3" s="11">
        <v>86.68</v>
      </c>
      <c r="I3" s="11">
        <f>H3*0.4</f>
        <v>34.672000000000004</v>
      </c>
      <c r="J3" s="11">
        <f>G3+I3</f>
        <v>76.912</v>
      </c>
      <c r="K3" s="11">
        <v>1</v>
      </c>
    </row>
    <row r="4" spans="1:11" ht="14.25">
      <c r="A4" s="24"/>
      <c r="B4" s="7"/>
      <c r="C4" s="8">
        <v>50066</v>
      </c>
      <c r="D4" s="8" t="s">
        <v>238</v>
      </c>
      <c r="E4" s="9" t="s">
        <v>163</v>
      </c>
      <c r="F4" s="9">
        <v>67.4</v>
      </c>
      <c r="G4" s="10">
        <f>F4*0.6</f>
        <v>40.440000000000005</v>
      </c>
      <c r="H4" s="11">
        <v>86.18</v>
      </c>
      <c r="I4" s="11">
        <f>H4*0.4</f>
        <v>34.472</v>
      </c>
      <c r="J4" s="11">
        <f>G4+I4</f>
        <v>74.912</v>
      </c>
      <c r="K4" s="11">
        <v>2</v>
      </c>
    </row>
    <row r="5" spans="1:11" ht="14.25">
      <c r="A5" s="24"/>
      <c r="B5" s="7"/>
      <c r="C5" s="8">
        <v>50095</v>
      </c>
      <c r="D5" s="8" t="s">
        <v>239</v>
      </c>
      <c r="E5" s="9" t="s">
        <v>163</v>
      </c>
      <c r="F5" s="9">
        <v>65.7</v>
      </c>
      <c r="G5" s="10">
        <f>F5*0.6</f>
        <v>39.42</v>
      </c>
      <c r="H5" s="11">
        <v>84.08</v>
      </c>
      <c r="I5" s="11">
        <f>H5*0.4</f>
        <v>33.632</v>
      </c>
      <c r="J5" s="11">
        <f>G5+I5</f>
        <v>73.05199999999999</v>
      </c>
      <c r="K5" s="11">
        <v>3</v>
      </c>
    </row>
  </sheetData>
  <sheetProtection/>
  <mergeCells count="3">
    <mergeCell ref="A1:K1"/>
    <mergeCell ref="A3:A5"/>
    <mergeCell ref="B3:B5"/>
  </mergeCells>
  <printOptions/>
  <pageMargins left="0.75" right="0.75" top="1" bottom="1" header="0.51" footer="0.51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D4" sqref="D4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12" t="s">
        <v>320</v>
      </c>
      <c r="B3" s="12" t="s">
        <v>241</v>
      </c>
      <c r="C3" s="8">
        <v>50065</v>
      </c>
      <c r="D3" s="8" t="s">
        <v>242</v>
      </c>
      <c r="E3" s="9" t="s">
        <v>13</v>
      </c>
      <c r="F3" s="9">
        <v>68</v>
      </c>
      <c r="G3" s="10">
        <f>F3*0.6</f>
        <v>40.8</v>
      </c>
      <c r="H3" s="11">
        <v>87.72</v>
      </c>
      <c r="I3" s="11">
        <f>H3*0.4</f>
        <v>35.088</v>
      </c>
      <c r="J3" s="11">
        <f>G3+I3</f>
        <v>75.888</v>
      </c>
      <c r="K3" s="11">
        <v>1</v>
      </c>
    </row>
    <row r="4" spans="1:11" ht="14.25">
      <c r="A4" s="13"/>
      <c r="B4" s="13"/>
      <c r="C4" s="8">
        <v>50068</v>
      </c>
      <c r="D4" s="8" t="s">
        <v>243</v>
      </c>
      <c r="E4" s="9" t="s">
        <v>13</v>
      </c>
      <c r="F4" s="9">
        <v>68.2</v>
      </c>
      <c r="G4" s="10">
        <f>F4*0.6</f>
        <v>40.92</v>
      </c>
      <c r="H4" s="11">
        <v>85.22</v>
      </c>
      <c r="I4" s="11">
        <f>H4*0.4</f>
        <v>34.088</v>
      </c>
      <c r="J4" s="11">
        <f>G4+I4</f>
        <v>75.00800000000001</v>
      </c>
      <c r="K4" s="11">
        <v>2</v>
      </c>
    </row>
    <row r="5" spans="1:11" ht="14.25">
      <c r="A5" s="14"/>
      <c r="B5" s="14"/>
      <c r="C5" s="21">
        <v>50097</v>
      </c>
      <c r="D5" s="22" t="s">
        <v>244</v>
      </c>
      <c r="E5" s="10" t="s">
        <v>13</v>
      </c>
      <c r="F5" s="10">
        <v>65.6</v>
      </c>
      <c r="G5" s="11">
        <f>F5*0.6</f>
        <v>39.35999999999999</v>
      </c>
      <c r="H5" s="11">
        <v>86.28</v>
      </c>
      <c r="I5" s="11">
        <f>H5*0.4</f>
        <v>34.512</v>
      </c>
      <c r="J5" s="11">
        <f>G5+I5</f>
        <v>73.87199999999999</v>
      </c>
      <c r="K5" s="11">
        <v>3</v>
      </c>
    </row>
    <row r="11" ht="14.25">
      <c r="E11" s="23"/>
    </row>
  </sheetData>
  <sheetProtection/>
  <mergeCells count="3">
    <mergeCell ref="A1:K1"/>
    <mergeCell ref="A3:A5"/>
    <mergeCell ref="B3:B5"/>
  </mergeCells>
  <printOptions/>
  <pageMargins left="0.75" right="0.75" top="1" bottom="1" header="0.51" footer="0.51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F12" sqref="F12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17" t="s">
        <v>245</v>
      </c>
      <c r="B3" s="17" t="s">
        <v>321</v>
      </c>
      <c r="C3" s="8">
        <v>50033</v>
      </c>
      <c r="D3" s="8" t="s">
        <v>247</v>
      </c>
      <c r="E3" s="9" t="s">
        <v>22</v>
      </c>
      <c r="F3" s="9">
        <v>82.6</v>
      </c>
      <c r="G3" s="10">
        <f>F3*0.6</f>
        <v>49.559999999999995</v>
      </c>
      <c r="H3" s="11">
        <v>87.18</v>
      </c>
      <c r="I3" s="11">
        <f>H3*0.4</f>
        <v>34.87200000000001</v>
      </c>
      <c r="J3" s="11">
        <f>G3+I3</f>
        <v>84.432</v>
      </c>
      <c r="K3" s="11">
        <v>1</v>
      </c>
    </row>
    <row r="4" spans="1:11" ht="14.25">
      <c r="A4" s="18"/>
      <c r="B4" s="18"/>
      <c r="C4" s="8">
        <v>50143</v>
      </c>
      <c r="D4" s="8" t="s">
        <v>248</v>
      </c>
      <c r="E4" s="9" t="s">
        <v>22</v>
      </c>
      <c r="F4" s="9">
        <v>72.6</v>
      </c>
      <c r="G4" s="10">
        <f>F4*0.6</f>
        <v>43.559999999999995</v>
      </c>
      <c r="H4" s="11">
        <v>87.22</v>
      </c>
      <c r="I4" s="11">
        <f>H4*0.4</f>
        <v>34.888</v>
      </c>
      <c r="J4" s="11">
        <f>G4+I4</f>
        <v>78.448</v>
      </c>
      <c r="K4" s="11">
        <v>2</v>
      </c>
    </row>
    <row r="5" spans="1:11" ht="14.25">
      <c r="A5" s="19"/>
      <c r="B5" s="20"/>
      <c r="C5" s="8">
        <v>50026</v>
      </c>
      <c r="D5" s="8" t="s">
        <v>249</v>
      </c>
      <c r="E5" s="9" t="s">
        <v>13</v>
      </c>
      <c r="F5" s="9">
        <v>73.3</v>
      </c>
      <c r="G5" s="10">
        <f>F5*0.6</f>
        <v>43.98</v>
      </c>
      <c r="H5" s="11" t="s">
        <v>34</v>
      </c>
      <c r="I5" s="11"/>
      <c r="J5" s="11"/>
      <c r="K5" s="11"/>
    </row>
  </sheetData>
  <sheetProtection/>
  <mergeCells count="3">
    <mergeCell ref="A1:K1"/>
    <mergeCell ref="A3:A5"/>
    <mergeCell ref="B3:B5"/>
  </mergeCells>
  <printOptions/>
  <pageMargins left="0.75" right="0.75" top="1" bottom="1" header="0.51" footer="0.51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E12" sqref="E12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250</v>
      </c>
      <c r="B3" s="7" t="s">
        <v>251</v>
      </c>
      <c r="C3" s="8">
        <v>50102</v>
      </c>
      <c r="D3" s="8" t="s">
        <v>252</v>
      </c>
      <c r="E3" s="9" t="s">
        <v>22</v>
      </c>
      <c r="F3" s="9">
        <v>74.3</v>
      </c>
      <c r="G3" s="10">
        <f aca="true" t="shared" si="0" ref="G3:G7">F3*0.6</f>
        <v>44.58</v>
      </c>
      <c r="H3" s="11">
        <v>87.84</v>
      </c>
      <c r="I3" s="11">
        <f aca="true" t="shared" si="1" ref="I3:I7">H3*0.4</f>
        <v>35.136</v>
      </c>
      <c r="J3" s="11">
        <f aca="true" t="shared" si="2" ref="J3:J7">G3+I3</f>
        <v>79.71600000000001</v>
      </c>
      <c r="K3" s="11">
        <v>1</v>
      </c>
    </row>
    <row r="4" spans="1:11" ht="14.25">
      <c r="A4" s="7"/>
      <c r="B4" s="7"/>
      <c r="C4" s="8">
        <v>50013</v>
      </c>
      <c r="D4" s="8" t="s">
        <v>253</v>
      </c>
      <c r="E4" s="9" t="s">
        <v>13</v>
      </c>
      <c r="F4" s="9">
        <v>67.5</v>
      </c>
      <c r="G4" s="10">
        <f t="shared" si="0"/>
        <v>40.5</v>
      </c>
      <c r="H4" s="11">
        <v>86.12</v>
      </c>
      <c r="I4" s="11">
        <f t="shared" si="1"/>
        <v>34.448</v>
      </c>
      <c r="J4" s="11">
        <f t="shared" si="2"/>
        <v>74.94800000000001</v>
      </c>
      <c r="K4" s="11">
        <v>2</v>
      </c>
    </row>
    <row r="5" spans="1:11" ht="14.25">
      <c r="A5" s="7"/>
      <c r="B5" s="7"/>
      <c r="C5" s="8">
        <v>50090</v>
      </c>
      <c r="D5" s="8" t="s">
        <v>254</v>
      </c>
      <c r="E5" s="9" t="s">
        <v>163</v>
      </c>
      <c r="F5" s="9">
        <v>64.5</v>
      </c>
      <c r="G5" s="10">
        <f t="shared" si="0"/>
        <v>38.699999999999996</v>
      </c>
      <c r="H5" s="11">
        <v>82.24</v>
      </c>
      <c r="I5" s="11">
        <f t="shared" si="1"/>
        <v>32.896</v>
      </c>
      <c r="J5" s="11">
        <f t="shared" si="2"/>
        <v>71.596</v>
      </c>
      <c r="K5" s="11">
        <v>3</v>
      </c>
    </row>
    <row r="6" spans="1:11" ht="14.25">
      <c r="A6" s="7"/>
      <c r="B6" s="7"/>
      <c r="C6" s="8">
        <v>50012</v>
      </c>
      <c r="D6" s="8" t="s">
        <v>255</v>
      </c>
      <c r="E6" s="9" t="s">
        <v>163</v>
      </c>
      <c r="F6" s="9">
        <v>63.5</v>
      </c>
      <c r="G6" s="10">
        <f t="shared" si="0"/>
        <v>38.1</v>
      </c>
      <c r="H6" s="11">
        <v>79.08</v>
      </c>
      <c r="I6" s="11">
        <f t="shared" si="1"/>
        <v>31.632</v>
      </c>
      <c r="J6" s="11">
        <f t="shared" si="2"/>
        <v>69.732</v>
      </c>
      <c r="K6" s="11">
        <v>4</v>
      </c>
    </row>
    <row r="7" spans="1:11" ht="14.25">
      <c r="A7" s="7"/>
      <c r="B7" s="7"/>
      <c r="C7" s="8">
        <v>50086</v>
      </c>
      <c r="D7" s="8" t="s">
        <v>256</v>
      </c>
      <c r="E7" s="9" t="s">
        <v>13</v>
      </c>
      <c r="F7" s="9">
        <v>59.9</v>
      </c>
      <c r="G7" s="10">
        <f t="shared" si="0"/>
        <v>35.94</v>
      </c>
      <c r="H7" s="11">
        <v>81.44</v>
      </c>
      <c r="I7" s="11">
        <f t="shared" si="1"/>
        <v>32.576</v>
      </c>
      <c r="J7" s="11">
        <f t="shared" si="2"/>
        <v>68.51599999999999</v>
      </c>
      <c r="K7" s="11">
        <v>5</v>
      </c>
    </row>
  </sheetData>
  <sheetProtection/>
  <mergeCells count="3">
    <mergeCell ref="A1:K1"/>
    <mergeCell ref="A3:A7"/>
    <mergeCell ref="B3:B7"/>
  </mergeCells>
  <printOptions/>
  <pageMargins left="0.75" right="0.75" top="1" bottom="1" header="0.51" footer="0.51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J3" activeCellId="1" sqref="C3:E3 J3:K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28.5">
      <c r="A3" s="16" t="s">
        <v>257</v>
      </c>
      <c r="B3" s="7" t="s">
        <v>258</v>
      </c>
      <c r="C3" s="8">
        <v>50110</v>
      </c>
      <c r="D3" s="8" t="s">
        <v>259</v>
      </c>
      <c r="E3" s="9" t="s">
        <v>163</v>
      </c>
      <c r="F3" s="9">
        <v>75.7</v>
      </c>
      <c r="G3" s="10">
        <f>F3*0.6</f>
        <v>45.42</v>
      </c>
      <c r="H3" s="11">
        <v>85.28</v>
      </c>
      <c r="I3" s="11">
        <f>H3*0.4</f>
        <v>34.112</v>
      </c>
      <c r="J3" s="11">
        <f>G3+I3</f>
        <v>79.53200000000001</v>
      </c>
      <c r="K3" s="11">
        <v>1</v>
      </c>
    </row>
    <row r="8" ht="14.25">
      <c r="B8" s="16"/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J3" activeCellId="1" sqref="C3:E4 J3:K4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15" t="s">
        <v>257</v>
      </c>
      <c r="B3" s="12" t="s">
        <v>260</v>
      </c>
      <c r="C3" s="8">
        <v>50142</v>
      </c>
      <c r="D3" s="8" t="s">
        <v>261</v>
      </c>
      <c r="E3" s="9" t="s">
        <v>163</v>
      </c>
      <c r="F3" s="9">
        <v>78.2</v>
      </c>
      <c r="G3" s="10">
        <f aca="true" t="shared" si="0" ref="G3:G7">F3*0.6</f>
        <v>46.92</v>
      </c>
      <c r="H3" s="11">
        <v>86.94</v>
      </c>
      <c r="I3" s="11">
        <f aca="true" t="shared" si="1" ref="I3:I7">H3*0.4</f>
        <v>34.776</v>
      </c>
      <c r="J3" s="11">
        <f aca="true" t="shared" si="2" ref="J3:J7">G3+I3</f>
        <v>81.696</v>
      </c>
      <c r="K3" s="11">
        <v>1</v>
      </c>
    </row>
    <row r="4" spans="1:11" ht="14.25">
      <c r="A4" s="15"/>
      <c r="B4" s="13"/>
      <c r="C4" s="8">
        <v>50037</v>
      </c>
      <c r="D4" s="8" t="s">
        <v>262</v>
      </c>
      <c r="E4" s="9" t="s">
        <v>13</v>
      </c>
      <c r="F4" s="9">
        <v>77.2</v>
      </c>
      <c r="G4" s="10">
        <f t="shared" si="0"/>
        <v>46.32</v>
      </c>
      <c r="H4" s="11">
        <v>86.7</v>
      </c>
      <c r="I4" s="11">
        <f t="shared" si="1"/>
        <v>34.68</v>
      </c>
      <c r="J4" s="11">
        <f t="shared" si="2"/>
        <v>81</v>
      </c>
      <c r="K4" s="11">
        <v>2</v>
      </c>
    </row>
    <row r="5" spans="1:11" ht="14.25">
      <c r="A5" s="15"/>
      <c r="B5" s="13"/>
      <c r="C5" s="8">
        <v>50045</v>
      </c>
      <c r="D5" s="8" t="s">
        <v>263</v>
      </c>
      <c r="E5" s="9" t="s">
        <v>13</v>
      </c>
      <c r="F5" s="9">
        <v>69.7</v>
      </c>
      <c r="G5" s="10">
        <f t="shared" si="0"/>
        <v>41.82</v>
      </c>
      <c r="H5" s="11">
        <v>83.68</v>
      </c>
      <c r="I5" s="11">
        <f t="shared" si="1"/>
        <v>33.472</v>
      </c>
      <c r="J5" s="11">
        <f t="shared" si="2"/>
        <v>75.292</v>
      </c>
      <c r="K5" s="11">
        <v>3</v>
      </c>
    </row>
    <row r="6" spans="1:11" ht="14.25">
      <c r="A6" s="15"/>
      <c r="B6" s="13"/>
      <c r="C6" s="8">
        <v>50127</v>
      </c>
      <c r="D6" s="8" t="s">
        <v>264</v>
      </c>
      <c r="E6" s="9" t="s">
        <v>13</v>
      </c>
      <c r="F6" s="9">
        <v>65.2</v>
      </c>
      <c r="G6" s="10">
        <f t="shared" si="0"/>
        <v>39.12</v>
      </c>
      <c r="H6" s="11">
        <v>80.28</v>
      </c>
      <c r="I6" s="11">
        <f t="shared" si="1"/>
        <v>32.112</v>
      </c>
      <c r="J6" s="11">
        <f t="shared" si="2"/>
        <v>71.232</v>
      </c>
      <c r="K6" s="11">
        <v>4</v>
      </c>
    </row>
    <row r="7" spans="1:11" ht="14.25">
      <c r="A7" s="15"/>
      <c r="B7" s="14"/>
      <c r="C7" s="8">
        <v>50016</v>
      </c>
      <c r="D7" s="8" t="s">
        <v>265</v>
      </c>
      <c r="E7" s="9" t="s">
        <v>13</v>
      </c>
      <c r="F7" s="9">
        <v>58.3</v>
      </c>
      <c r="G7" s="10">
        <f t="shared" si="0"/>
        <v>34.98</v>
      </c>
      <c r="H7" s="11">
        <v>81.92</v>
      </c>
      <c r="I7" s="11">
        <f t="shared" si="1"/>
        <v>32.768</v>
      </c>
      <c r="J7" s="11">
        <f t="shared" si="2"/>
        <v>67.74799999999999</v>
      </c>
      <c r="K7" s="11">
        <v>5</v>
      </c>
    </row>
  </sheetData>
  <sheetProtection/>
  <mergeCells count="3">
    <mergeCell ref="A1:K1"/>
    <mergeCell ref="A3:A7"/>
    <mergeCell ref="B3:B7"/>
  </mergeCells>
  <printOptions/>
  <pageMargins left="0.75" right="0.75" top="1" bottom="1" header="0.51" footer="0.51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J3" activeCellId="1" sqref="C3:E3 J3:K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266</v>
      </c>
      <c r="B3" s="7" t="s">
        <v>267</v>
      </c>
      <c r="C3" s="8">
        <v>50058</v>
      </c>
      <c r="D3" s="8" t="s">
        <v>268</v>
      </c>
      <c r="E3" s="9" t="s">
        <v>13</v>
      </c>
      <c r="F3" s="9">
        <v>80.7</v>
      </c>
      <c r="G3" s="10">
        <f>F3*0.6</f>
        <v>48.42</v>
      </c>
      <c r="H3" s="11">
        <v>82.16</v>
      </c>
      <c r="I3" s="11">
        <f>H3*0.4</f>
        <v>32.864</v>
      </c>
      <c r="J3" s="11">
        <f>G3+I3</f>
        <v>81.28399999999999</v>
      </c>
      <c r="K3" s="11">
        <v>1</v>
      </c>
    </row>
    <row r="4" spans="1:11" ht="14.25">
      <c r="A4" s="7"/>
      <c r="B4" s="7"/>
      <c r="C4" s="8">
        <v>50085</v>
      </c>
      <c r="D4" s="8" t="s">
        <v>269</v>
      </c>
      <c r="E4" s="9" t="s">
        <v>163</v>
      </c>
      <c r="F4" s="9">
        <v>77</v>
      </c>
      <c r="G4" s="10">
        <f>F4*0.6</f>
        <v>46.199999999999996</v>
      </c>
      <c r="H4" s="11">
        <v>85.38</v>
      </c>
      <c r="I4" s="11">
        <f>H4*0.4</f>
        <v>34.152</v>
      </c>
      <c r="J4" s="11">
        <f>G4+I4</f>
        <v>80.352</v>
      </c>
      <c r="K4" s="11">
        <v>2</v>
      </c>
    </row>
  </sheetData>
  <sheetProtection/>
  <mergeCells count="3">
    <mergeCell ref="A1:K1"/>
    <mergeCell ref="A3:A4"/>
    <mergeCell ref="B3:B4"/>
  </mergeCells>
  <printOptions/>
  <pageMargins left="0.75" right="0.75" top="1" bottom="1" header="0.51" footer="0.51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J3" activeCellId="1" sqref="C3:E3 J3:K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270</v>
      </c>
      <c r="B3" s="7" t="s">
        <v>271</v>
      </c>
      <c r="C3" s="8">
        <v>50094</v>
      </c>
      <c r="D3" s="8" t="s">
        <v>272</v>
      </c>
      <c r="E3" s="9" t="s">
        <v>163</v>
      </c>
      <c r="F3" s="9">
        <v>71.9</v>
      </c>
      <c r="G3" s="10">
        <f>F3*0.6</f>
        <v>43.14</v>
      </c>
      <c r="H3" s="11">
        <v>90.78</v>
      </c>
      <c r="I3" s="11">
        <f>H3*0.4</f>
        <v>36.312000000000005</v>
      </c>
      <c r="J3" s="11">
        <f>G3+I3</f>
        <v>79.452</v>
      </c>
      <c r="K3" s="11">
        <v>1</v>
      </c>
    </row>
    <row r="4" spans="1:11" ht="14.25">
      <c r="A4" s="7"/>
      <c r="B4" s="7"/>
      <c r="C4" s="8">
        <v>50073</v>
      </c>
      <c r="D4" s="8" t="s">
        <v>273</v>
      </c>
      <c r="E4" s="9" t="s">
        <v>163</v>
      </c>
      <c r="F4" s="9">
        <v>57.9</v>
      </c>
      <c r="G4" s="10">
        <f>F4*0.6</f>
        <v>34.739999999999995</v>
      </c>
      <c r="H4" s="11">
        <v>83.56</v>
      </c>
      <c r="I4" s="11">
        <f>H4*0.4</f>
        <v>33.424</v>
      </c>
      <c r="J4" s="11">
        <f>G4+I4</f>
        <v>68.16399999999999</v>
      </c>
      <c r="K4" s="11">
        <v>2</v>
      </c>
    </row>
    <row r="5" spans="1:11" ht="10.5" customHeight="1">
      <c r="A5" s="7"/>
      <c r="B5" s="7"/>
      <c r="C5" s="8">
        <v>50005</v>
      </c>
      <c r="D5" s="8" t="s">
        <v>274</v>
      </c>
      <c r="E5" s="9" t="s">
        <v>13</v>
      </c>
      <c r="F5" s="9">
        <v>56.8</v>
      </c>
      <c r="G5" s="10">
        <f>F5*0.6</f>
        <v>34.08</v>
      </c>
      <c r="H5" s="11">
        <v>84.02</v>
      </c>
      <c r="I5" s="11">
        <f>H5*0.4</f>
        <v>33.608</v>
      </c>
      <c r="J5" s="11">
        <f>G5+I5</f>
        <v>67.68799999999999</v>
      </c>
      <c r="K5" s="11">
        <v>3</v>
      </c>
    </row>
  </sheetData>
  <sheetProtection/>
  <mergeCells count="3">
    <mergeCell ref="A1:K1"/>
    <mergeCell ref="A3:A5"/>
    <mergeCell ref="B3:B5"/>
  </mergeCells>
  <printOptions/>
  <pageMargins left="0.75" right="0.75" top="1" bottom="1" header="0.51" footer="0.51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2">
      <selection activeCell="F3" sqref="F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322</v>
      </c>
      <c r="B3" s="7" t="s">
        <v>275</v>
      </c>
      <c r="C3" s="8">
        <v>50137</v>
      </c>
      <c r="D3" s="8" t="s">
        <v>276</v>
      </c>
      <c r="E3" s="9" t="s">
        <v>163</v>
      </c>
      <c r="F3" s="9">
        <v>64.6</v>
      </c>
      <c r="G3" s="10">
        <f>F3*0.6</f>
        <v>38.76</v>
      </c>
      <c r="H3" s="11">
        <v>83.16</v>
      </c>
      <c r="I3" s="11">
        <f>H3*0.4</f>
        <v>33.264</v>
      </c>
      <c r="J3" s="11">
        <f>G3+I3</f>
        <v>72.024</v>
      </c>
      <c r="K3" s="11">
        <v>1</v>
      </c>
    </row>
    <row r="4" spans="1:11" ht="14.25">
      <c r="A4" s="7"/>
      <c r="B4" s="7"/>
      <c r="C4" s="8">
        <v>50006</v>
      </c>
      <c r="D4" s="8" t="s">
        <v>277</v>
      </c>
      <c r="E4" s="9" t="s">
        <v>163</v>
      </c>
      <c r="F4" s="9">
        <v>55.5</v>
      </c>
      <c r="G4" s="10">
        <f>F4*0.6</f>
        <v>33.3</v>
      </c>
      <c r="H4" s="11">
        <v>90.4</v>
      </c>
      <c r="I4" s="11">
        <f>H4*0.4</f>
        <v>36.160000000000004</v>
      </c>
      <c r="J4" s="11">
        <f>G4+I4</f>
        <v>69.46000000000001</v>
      </c>
      <c r="K4" s="11">
        <v>2</v>
      </c>
    </row>
  </sheetData>
  <sheetProtection/>
  <mergeCells count="3">
    <mergeCell ref="A1:K1"/>
    <mergeCell ref="A3:A4"/>
    <mergeCell ref="B3:B4"/>
  </mergeCells>
  <printOptions/>
  <pageMargins left="0.75" right="0.75" top="1" bottom="1" header="0.51" footer="0.51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J3" activeCellId="1" sqref="C3:E3 J3:K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278</v>
      </c>
      <c r="B3" s="7" t="s">
        <v>279</v>
      </c>
      <c r="C3" s="8">
        <v>50145</v>
      </c>
      <c r="D3" s="8" t="s">
        <v>280</v>
      </c>
      <c r="E3" s="9" t="s">
        <v>13</v>
      </c>
      <c r="F3" s="9">
        <v>80</v>
      </c>
      <c r="G3" s="10">
        <f>F3*0.6</f>
        <v>48</v>
      </c>
      <c r="H3" s="11">
        <v>89.78</v>
      </c>
      <c r="I3" s="11">
        <f>H3*0.4</f>
        <v>35.912</v>
      </c>
      <c r="J3" s="11">
        <f>G3+I3</f>
        <v>83.912</v>
      </c>
      <c r="K3" s="11">
        <v>1</v>
      </c>
    </row>
    <row r="4" spans="1:11" ht="14.25">
      <c r="A4" s="7"/>
      <c r="B4" s="7"/>
      <c r="C4" s="8">
        <v>50029</v>
      </c>
      <c r="D4" s="8" t="s">
        <v>281</v>
      </c>
      <c r="E4" s="9" t="s">
        <v>163</v>
      </c>
      <c r="F4" s="9">
        <v>75.7</v>
      </c>
      <c r="G4" s="10">
        <f>F4*0.6</f>
        <v>45.42</v>
      </c>
      <c r="H4" s="11">
        <v>85.98</v>
      </c>
      <c r="I4" s="11">
        <f>H4*0.4</f>
        <v>34.392</v>
      </c>
      <c r="J4" s="11">
        <f>G4+I4</f>
        <v>79.81200000000001</v>
      </c>
      <c r="K4" s="11">
        <v>2</v>
      </c>
    </row>
  </sheetData>
  <sheetProtection/>
  <mergeCells count="3">
    <mergeCell ref="A1:K1"/>
    <mergeCell ref="A3:A4"/>
    <mergeCell ref="B3:B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J3" activeCellId="1" sqref="C3:E4 J3:K4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35</v>
      </c>
      <c r="B3" s="7" t="s">
        <v>36</v>
      </c>
      <c r="C3" s="8">
        <v>10171</v>
      </c>
      <c r="D3" s="8" t="s">
        <v>37</v>
      </c>
      <c r="E3" s="9" t="s">
        <v>13</v>
      </c>
      <c r="F3" s="26">
        <v>74.7</v>
      </c>
      <c r="G3" s="10">
        <f aca="true" t="shared" si="0" ref="G3:G8">F3*0.6</f>
        <v>44.82</v>
      </c>
      <c r="H3" s="15">
        <v>89.4</v>
      </c>
      <c r="I3" s="28">
        <f aca="true" t="shared" si="1" ref="I3:I8">H3*0.4</f>
        <v>35.760000000000005</v>
      </c>
      <c r="J3" s="28">
        <f aca="true" t="shared" si="2" ref="J3:J8">G3+I3</f>
        <v>80.58000000000001</v>
      </c>
      <c r="K3" s="15">
        <v>1</v>
      </c>
    </row>
    <row r="4" spans="1:11" ht="14.25">
      <c r="A4" s="7"/>
      <c r="B4" s="7"/>
      <c r="C4" s="8">
        <v>10193</v>
      </c>
      <c r="D4" s="8" t="s">
        <v>38</v>
      </c>
      <c r="E4" s="9" t="s">
        <v>13</v>
      </c>
      <c r="F4" s="26">
        <v>74.4</v>
      </c>
      <c r="G4" s="10">
        <f t="shared" si="0"/>
        <v>44.64</v>
      </c>
      <c r="H4" s="15">
        <v>87.86</v>
      </c>
      <c r="I4" s="28">
        <f t="shared" si="1"/>
        <v>35.144</v>
      </c>
      <c r="J4" s="28">
        <f t="shared" si="2"/>
        <v>79.78399999999999</v>
      </c>
      <c r="K4" s="15">
        <v>2</v>
      </c>
    </row>
    <row r="5" spans="1:11" ht="14.25">
      <c r="A5" s="7"/>
      <c r="B5" s="7"/>
      <c r="C5" s="8">
        <v>10214</v>
      </c>
      <c r="D5" s="8" t="s">
        <v>39</v>
      </c>
      <c r="E5" s="9" t="s">
        <v>13</v>
      </c>
      <c r="F5" s="26">
        <v>68.7</v>
      </c>
      <c r="G5" s="10">
        <f t="shared" si="0"/>
        <v>41.22</v>
      </c>
      <c r="H5" s="10">
        <v>92.34</v>
      </c>
      <c r="I5" s="28">
        <f t="shared" si="1"/>
        <v>36.936</v>
      </c>
      <c r="J5" s="28">
        <f t="shared" si="2"/>
        <v>78.156</v>
      </c>
      <c r="K5" s="15">
        <v>3</v>
      </c>
    </row>
    <row r="6" spans="1:11" ht="14.25">
      <c r="A6" s="7"/>
      <c r="B6" s="7"/>
      <c r="C6" s="8">
        <v>10028</v>
      </c>
      <c r="D6" s="8" t="s">
        <v>40</v>
      </c>
      <c r="E6" s="9" t="s">
        <v>13</v>
      </c>
      <c r="F6" s="26">
        <v>72.4</v>
      </c>
      <c r="G6" s="10">
        <f t="shared" si="0"/>
        <v>43.440000000000005</v>
      </c>
      <c r="H6" s="10">
        <v>86.16</v>
      </c>
      <c r="I6" s="28">
        <f t="shared" si="1"/>
        <v>34.464</v>
      </c>
      <c r="J6" s="28">
        <f t="shared" si="2"/>
        <v>77.904</v>
      </c>
      <c r="K6" s="15">
        <v>4</v>
      </c>
    </row>
    <row r="7" spans="1:11" ht="14.25">
      <c r="A7" s="7"/>
      <c r="B7" s="7"/>
      <c r="C7" s="8">
        <v>10224</v>
      </c>
      <c r="D7" s="8" t="s">
        <v>41</v>
      </c>
      <c r="E7" s="9" t="s">
        <v>13</v>
      </c>
      <c r="F7" s="26">
        <v>67.7</v>
      </c>
      <c r="G7" s="10">
        <f t="shared" si="0"/>
        <v>40.62</v>
      </c>
      <c r="H7" s="15">
        <v>86.94</v>
      </c>
      <c r="I7" s="28">
        <f t="shared" si="1"/>
        <v>34.776</v>
      </c>
      <c r="J7" s="28">
        <f t="shared" si="2"/>
        <v>75.396</v>
      </c>
      <c r="K7" s="15">
        <v>5</v>
      </c>
    </row>
    <row r="8" spans="1:11" ht="14.25">
      <c r="A8" s="7"/>
      <c r="B8" s="7"/>
      <c r="C8" s="8">
        <v>10242</v>
      </c>
      <c r="D8" s="8" t="s">
        <v>42</v>
      </c>
      <c r="E8" s="9" t="s">
        <v>13</v>
      </c>
      <c r="F8" s="26">
        <v>68</v>
      </c>
      <c r="G8" s="10">
        <f t="shared" si="0"/>
        <v>40.8</v>
      </c>
      <c r="H8" s="15">
        <v>84.34</v>
      </c>
      <c r="I8" s="28">
        <f t="shared" si="1"/>
        <v>33.736000000000004</v>
      </c>
      <c r="J8" s="28">
        <f t="shared" si="2"/>
        <v>74.536</v>
      </c>
      <c r="K8" s="15">
        <v>6</v>
      </c>
    </row>
  </sheetData>
  <sheetProtection/>
  <mergeCells count="3">
    <mergeCell ref="A1:K1"/>
    <mergeCell ref="A3:A8"/>
    <mergeCell ref="B3:B8"/>
  </mergeCells>
  <printOptions/>
  <pageMargins left="0.75" right="0.75" top="1" bottom="1" header="0.51" footer="0.51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3"/>
  <sheetViews>
    <sheetView zoomScaleSheetLayoutView="100" workbookViewId="0" topLeftCell="A1">
      <selection activeCell="J3" activeCellId="1" sqref="C3:E3 J3:K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27">
      <c r="A3" s="7" t="s">
        <v>278</v>
      </c>
      <c r="B3" s="7" t="s">
        <v>282</v>
      </c>
      <c r="C3" s="8">
        <v>50009</v>
      </c>
      <c r="D3" s="8" t="s">
        <v>283</v>
      </c>
      <c r="E3" s="9" t="s">
        <v>13</v>
      </c>
      <c r="F3" s="9">
        <v>56.1</v>
      </c>
      <c r="G3" s="10">
        <f>F3*0.6</f>
        <v>33.66</v>
      </c>
      <c r="H3" s="11">
        <v>86.24</v>
      </c>
      <c r="I3" s="11">
        <f>H3*0.4</f>
        <v>34.496</v>
      </c>
      <c r="J3" s="11">
        <f>G3+I3</f>
        <v>68.156</v>
      </c>
      <c r="K3" s="11">
        <v>1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workbookViewId="0" topLeftCell="A1">
      <selection activeCell="H5" sqref="H5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284</v>
      </c>
      <c r="B3" s="7" t="s">
        <v>285</v>
      </c>
      <c r="C3" s="8">
        <v>50056</v>
      </c>
      <c r="D3" s="9" t="s">
        <v>286</v>
      </c>
      <c r="E3" s="9" t="s">
        <v>13</v>
      </c>
      <c r="F3" s="9">
        <v>78.3</v>
      </c>
      <c r="G3" s="10">
        <f aca="true" t="shared" si="0" ref="G3:G6">F3*0.6</f>
        <v>46.98</v>
      </c>
      <c r="H3" s="11">
        <v>88.36</v>
      </c>
      <c r="I3" s="11">
        <f aca="true" t="shared" si="1" ref="I3:I6">H3*0.4</f>
        <v>35.344</v>
      </c>
      <c r="J3" s="11">
        <f aca="true" t="shared" si="2" ref="J3:J6">G3+I3</f>
        <v>82.324</v>
      </c>
      <c r="K3" s="11">
        <v>1</v>
      </c>
    </row>
    <row r="4" spans="1:11" ht="14.25">
      <c r="A4" s="7"/>
      <c r="B4" s="7"/>
      <c r="C4" s="8">
        <v>50023</v>
      </c>
      <c r="D4" s="9" t="s">
        <v>287</v>
      </c>
      <c r="E4" s="9" t="s">
        <v>13</v>
      </c>
      <c r="F4" s="9">
        <v>64.5</v>
      </c>
      <c r="G4" s="10">
        <f t="shared" si="0"/>
        <v>38.699999999999996</v>
      </c>
      <c r="H4" s="11">
        <v>87.26</v>
      </c>
      <c r="I4" s="11">
        <f t="shared" si="1"/>
        <v>34.904</v>
      </c>
      <c r="J4" s="11">
        <f t="shared" si="2"/>
        <v>73.604</v>
      </c>
      <c r="K4" s="11">
        <v>2</v>
      </c>
    </row>
    <row r="5" spans="1:11" ht="14.25">
      <c r="A5" s="7"/>
      <c r="B5" s="7"/>
      <c r="C5" s="8">
        <v>50133</v>
      </c>
      <c r="D5" s="9" t="s">
        <v>288</v>
      </c>
      <c r="E5" s="9" t="s">
        <v>163</v>
      </c>
      <c r="F5" s="9">
        <v>65.5</v>
      </c>
      <c r="G5" s="10">
        <f t="shared" si="0"/>
        <v>39.3</v>
      </c>
      <c r="H5" s="11">
        <v>85.44</v>
      </c>
      <c r="I5" s="11">
        <f t="shared" si="1"/>
        <v>34.176</v>
      </c>
      <c r="J5" s="11">
        <f t="shared" si="2"/>
        <v>73.476</v>
      </c>
      <c r="K5" s="11">
        <v>3</v>
      </c>
    </row>
    <row r="6" spans="1:11" ht="14.25">
      <c r="A6" s="7"/>
      <c r="B6" s="7"/>
      <c r="C6" s="8">
        <v>50034</v>
      </c>
      <c r="D6" s="9" t="s">
        <v>289</v>
      </c>
      <c r="E6" s="9" t="s">
        <v>13</v>
      </c>
      <c r="F6" s="9">
        <v>60</v>
      </c>
      <c r="G6" s="10">
        <f t="shared" si="0"/>
        <v>36</v>
      </c>
      <c r="H6" s="11">
        <v>80.5</v>
      </c>
      <c r="I6" s="11">
        <f t="shared" si="1"/>
        <v>32.2</v>
      </c>
      <c r="J6" s="11">
        <f t="shared" si="2"/>
        <v>68.2</v>
      </c>
      <c r="K6" s="11">
        <v>4</v>
      </c>
    </row>
  </sheetData>
  <sheetProtection/>
  <mergeCells count="3">
    <mergeCell ref="A1:K1"/>
    <mergeCell ref="A3:A6"/>
    <mergeCell ref="B3:B6"/>
  </mergeCells>
  <printOptions/>
  <pageMargins left="0.75" right="0.75" top="1" bottom="1" header="0.51" footer="0.51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3"/>
  <sheetViews>
    <sheetView zoomScaleSheetLayoutView="100" workbookViewId="0" topLeftCell="A1">
      <selection activeCell="J3" activeCellId="1" sqref="C3:E3 J3:K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27">
      <c r="A3" s="7" t="s">
        <v>323</v>
      </c>
      <c r="B3" s="7" t="s">
        <v>290</v>
      </c>
      <c r="C3" s="8">
        <v>50109</v>
      </c>
      <c r="D3" s="8" t="s">
        <v>291</v>
      </c>
      <c r="E3" s="9" t="s">
        <v>13</v>
      </c>
      <c r="F3" s="9">
        <v>77</v>
      </c>
      <c r="G3" s="10">
        <f>F3*0.6</f>
        <v>46.199999999999996</v>
      </c>
      <c r="H3" s="11">
        <v>86.92</v>
      </c>
      <c r="I3" s="11">
        <f>H3*0.4</f>
        <v>34.768</v>
      </c>
      <c r="J3" s="11">
        <f>G3+I3</f>
        <v>80.96799999999999</v>
      </c>
      <c r="K3" s="11">
        <v>1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H5" sqref="H5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292</v>
      </c>
      <c r="B3" s="12" t="s">
        <v>293</v>
      </c>
      <c r="C3" s="8">
        <v>50011</v>
      </c>
      <c r="D3" s="8" t="s">
        <v>294</v>
      </c>
      <c r="E3" s="9" t="s">
        <v>163</v>
      </c>
      <c r="F3" s="9">
        <v>77.9</v>
      </c>
      <c r="G3" s="10">
        <f>F3*0.6</f>
        <v>46.74</v>
      </c>
      <c r="H3" s="11">
        <v>85.1</v>
      </c>
      <c r="I3" s="11">
        <f>H3*0.4</f>
        <v>34.04</v>
      </c>
      <c r="J3" s="11">
        <f>G3+I3</f>
        <v>80.78</v>
      </c>
      <c r="K3" s="11">
        <v>1</v>
      </c>
    </row>
    <row r="4" spans="1:11" ht="14.25">
      <c r="A4" s="7"/>
      <c r="B4" s="13"/>
      <c r="C4" s="8">
        <v>50046</v>
      </c>
      <c r="D4" s="8" t="s">
        <v>295</v>
      </c>
      <c r="E4" s="9" t="s">
        <v>163</v>
      </c>
      <c r="F4" s="9">
        <v>68.9</v>
      </c>
      <c r="G4" s="10">
        <f>F4*0.6</f>
        <v>41.34</v>
      </c>
      <c r="H4" s="11">
        <v>85.72</v>
      </c>
      <c r="I4" s="11">
        <f>H4*0.4</f>
        <v>34.288000000000004</v>
      </c>
      <c r="J4" s="11">
        <f>G4+I4</f>
        <v>75.62800000000001</v>
      </c>
      <c r="K4" s="11">
        <v>2</v>
      </c>
    </row>
    <row r="5" spans="1:11" ht="14.25">
      <c r="A5" s="7"/>
      <c r="B5" s="14"/>
      <c r="C5" s="8">
        <v>50139</v>
      </c>
      <c r="D5" s="8" t="s">
        <v>296</v>
      </c>
      <c r="E5" s="9" t="s">
        <v>13</v>
      </c>
      <c r="F5" s="9">
        <v>66.1</v>
      </c>
      <c r="G5" s="10">
        <f>F5*0.6</f>
        <v>39.66</v>
      </c>
      <c r="H5" s="11">
        <v>86.88</v>
      </c>
      <c r="I5" s="11">
        <f>H5*0.4</f>
        <v>34.752</v>
      </c>
      <c r="J5" s="11">
        <f>G5+I5</f>
        <v>74.412</v>
      </c>
      <c r="K5" s="11">
        <v>3</v>
      </c>
    </row>
  </sheetData>
  <sheetProtection/>
  <mergeCells count="3">
    <mergeCell ref="A1:K1"/>
    <mergeCell ref="A3:A5"/>
    <mergeCell ref="B3:B5"/>
  </mergeCells>
  <printOptions/>
  <pageMargins left="0.75" right="0.75" top="1" bottom="1" header="0.51" footer="0.51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J3" activeCellId="1" sqref="C3:E3 J3:K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12" t="s">
        <v>297</v>
      </c>
      <c r="B3" s="12" t="s">
        <v>298</v>
      </c>
      <c r="C3" s="8">
        <v>50076</v>
      </c>
      <c r="D3" s="8" t="s">
        <v>299</v>
      </c>
      <c r="E3" s="9" t="s">
        <v>13</v>
      </c>
      <c r="F3" s="9">
        <v>68.1</v>
      </c>
      <c r="G3" s="10">
        <f>F3*0.6</f>
        <v>40.85999999999999</v>
      </c>
      <c r="H3" s="11">
        <v>85.82</v>
      </c>
      <c r="I3" s="11">
        <f>H3*0.4</f>
        <v>34.327999999999996</v>
      </c>
      <c r="J3" s="11">
        <f>G3+I3</f>
        <v>75.18799999999999</v>
      </c>
      <c r="K3" s="11">
        <v>1</v>
      </c>
    </row>
    <row r="4" spans="1:11" ht="14.25">
      <c r="A4" s="13"/>
      <c r="B4" s="13"/>
      <c r="C4" s="8">
        <v>50115</v>
      </c>
      <c r="D4" s="8" t="s">
        <v>300</v>
      </c>
      <c r="E4" s="9" t="s">
        <v>163</v>
      </c>
      <c r="F4" s="9">
        <v>67.6</v>
      </c>
      <c r="G4" s="10">
        <f>F4*0.6</f>
        <v>40.559999999999995</v>
      </c>
      <c r="H4" s="11">
        <v>85.5</v>
      </c>
      <c r="I4" s="11">
        <f>H4*0.4</f>
        <v>34.2</v>
      </c>
      <c r="J4" s="11">
        <f>G4+I4</f>
        <v>74.75999999999999</v>
      </c>
      <c r="K4" s="11">
        <v>2</v>
      </c>
    </row>
    <row r="5" spans="1:11" ht="14.25">
      <c r="A5" s="14"/>
      <c r="B5" s="14"/>
      <c r="C5" s="8">
        <v>50035</v>
      </c>
      <c r="D5" s="8" t="s">
        <v>301</v>
      </c>
      <c r="E5" s="9" t="s">
        <v>13</v>
      </c>
      <c r="F5" s="9">
        <v>58.5</v>
      </c>
      <c r="G5" s="10">
        <f>F5*0.6</f>
        <v>35.1</v>
      </c>
      <c r="H5" s="11">
        <v>79.36</v>
      </c>
      <c r="I5" s="11">
        <f>H5*0.4</f>
        <v>31.744</v>
      </c>
      <c r="J5" s="11">
        <f>G5+I5</f>
        <v>66.844</v>
      </c>
      <c r="K5" s="11">
        <v>3</v>
      </c>
    </row>
  </sheetData>
  <sheetProtection/>
  <mergeCells count="3">
    <mergeCell ref="A1:K1"/>
    <mergeCell ref="A3:A5"/>
    <mergeCell ref="B3:B5"/>
  </mergeCells>
  <printOptions/>
  <pageMargins left="0.75" right="0.75" top="1" bottom="1" header="0.51" footer="0.51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H3" sqref="H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302</v>
      </c>
      <c r="B3" s="7" t="s">
        <v>303</v>
      </c>
      <c r="C3" s="8">
        <v>50072</v>
      </c>
      <c r="D3" s="8" t="s">
        <v>304</v>
      </c>
      <c r="E3" s="9" t="s">
        <v>13</v>
      </c>
      <c r="F3" s="9">
        <v>69.7</v>
      </c>
      <c r="G3" s="10">
        <f>F3*0.6</f>
        <v>41.82</v>
      </c>
      <c r="H3" s="11">
        <v>83.06</v>
      </c>
      <c r="I3" s="11">
        <f>H3*0.4</f>
        <v>33.224000000000004</v>
      </c>
      <c r="J3" s="11">
        <f>G3+I3</f>
        <v>75.04400000000001</v>
      </c>
      <c r="K3" s="11">
        <v>1</v>
      </c>
    </row>
    <row r="4" spans="1:11" ht="14.25">
      <c r="A4" s="7"/>
      <c r="B4" s="7"/>
      <c r="C4" s="8">
        <v>50077</v>
      </c>
      <c r="D4" s="8" t="s">
        <v>305</v>
      </c>
      <c r="E4" s="9" t="s">
        <v>13</v>
      </c>
      <c r="F4" s="9">
        <v>63.9</v>
      </c>
      <c r="G4" s="10">
        <f>F4*0.6</f>
        <v>38.339999999999996</v>
      </c>
      <c r="H4" s="11">
        <v>80</v>
      </c>
      <c r="I4" s="11">
        <f>H4*0.4</f>
        <v>32</v>
      </c>
      <c r="J4" s="11">
        <f>G4+I4</f>
        <v>70.34</v>
      </c>
      <c r="K4" s="11">
        <v>2</v>
      </c>
    </row>
    <row r="5" spans="1:11" ht="14.25">
      <c r="A5" s="7"/>
      <c r="B5" s="7"/>
      <c r="C5" s="8">
        <v>50031</v>
      </c>
      <c r="D5" s="8" t="s">
        <v>306</v>
      </c>
      <c r="E5" s="9" t="s">
        <v>13</v>
      </c>
      <c r="F5" s="9">
        <v>79</v>
      </c>
      <c r="G5" s="10">
        <f>F5*0.6</f>
        <v>47.4</v>
      </c>
      <c r="H5" s="11" t="s">
        <v>34</v>
      </c>
      <c r="I5" s="11"/>
      <c r="J5" s="11"/>
      <c r="K5" s="11"/>
    </row>
  </sheetData>
  <sheetProtection/>
  <mergeCells count="3">
    <mergeCell ref="A1:K1"/>
    <mergeCell ref="A3:A5"/>
    <mergeCell ref="B3:B5"/>
  </mergeCells>
  <printOptions/>
  <pageMargins left="0.75" right="0.75" top="1" bottom="1" header="0.51" footer="0.51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J3" activeCellId="1" sqref="C3:E3 J3:K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302</v>
      </c>
      <c r="B3" s="7" t="s">
        <v>307</v>
      </c>
      <c r="C3" s="8">
        <v>50124</v>
      </c>
      <c r="D3" s="8" t="s">
        <v>308</v>
      </c>
      <c r="E3" s="9" t="s">
        <v>163</v>
      </c>
      <c r="F3" s="9">
        <v>73.9</v>
      </c>
      <c r="G3" s="10">
        <f>F3*0.6</f>
        <v>44.34</v>
      </c>
      <c r="H3" s="11">
        <v>90.92</v>
      </c>
      <c r="I3" s="11">
        <f>H3*0.4</f>
        <v>36.368</v>
      </c>
      <c r="J3" s="11">
        <f>G3+I3</f>
        <v>80.708</v>
      </c>
      <c r="K3" s="11">
        <v>1</v>
      </c>
    </row>
    <row r="4" spans="1:11" ht="14.25">
      <c r="A4" s="7"/>
      <c r="B4" s="7"/>
      <c r="C4" s="8">
        <v>50010</v>
      </c>
      <c r="D4" s="8" t="s">
        <v>309</v>
      </c>
      <c r="E4" s="9" t="s">
        <v>163</v>
      </c>
      <c r="F4" s="9">
        <v>66.2</v>
      </c>
      <c r="G4" s="10">
        <f>F4*0.6</f>
        <v>39.72</v>
      </c>
      <c r="H4" s="11">
        <v>82.84</v>
      </c>
      <c r="I4" s="11">
        <f>H4*0.4</f>
        <v>33.136</v>
      </c>
      <c r="J4" s="11">
        <f>G4+I4</f>
        <v>72.856</v>
      </c>
      <c r="K4" s="11">
        <v>2</v>
      </c>
    </row>
  </sheetData>
  <sheetProtection/>
  <mergeCells count="3">
    <mergeCell ref="A1:K1"/>
    <mergeCell ref="A3:A4"/>
    <mergeCell ref="B3:B4"/>
  </mergeCells>
  <printOptions/>
  <pageMargins left="0.75" right="0.75" top="1" bottom="1" header="0.51" footer="0.51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F14" sqref="F14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310</v>
      </c>
      <c r="B3" s="7" t="s">
        <v>311</v>
      </c>
      <c r="C3" s="8">
        <v>50136</v>
      </c>
      <c r="D3" s="8" t="s">
        <v>312</v>
      </c>
      <c r="E3" s="9" t="s">
        <v>13</v>
      </c>
      <c r="F3" s="9">
        <v>75.8</v>
      </c>
      <c r="G3" s="10">
        <f>F3*0.6</f>
        <v>45.48</v>
      </c>
      <c r="H3" s="11">
        <v>88.36</v>
      </c>
      <c r="I3" s="11">
        <f>H3*0.4</f>
        <v>35.344</v>
      </c>
      <c r="J3" s="11">
        <f>G3+I3</f>
        <v>80.824</v>
      </c>
      <c r="K3" s="11">
        <v>1</v>
      </c>
    </row>
    <row r="4" spans="1:11" ht="14.25">
      <c r="A4" s="7"/>
      <c r="B4" s="7"/>
      <c r="C4" s="8">
        <v>50121</v>
      </c>
      <c r="D4" s="8" t="s">
        <v>313</v>
      </c>
      <c r="E4" s="9" t="s">
        <v>163</v>
      </c>
      <c r="F4" s="9">
        <v>74.4</v>
      </c>
      <c r="G4" s="10">
        <f>F4*0.6</f>
        <v>44.64</v>
      </c>
      <c r="H4" s="11">
        <v>85.46</v>
      </c>
      <c r="I4" s="11">
        <f>H4*0.4</f>
        <v>34.184</v>
      </c>
      <c r="J4" s="11">
        <f>G4+I4</f>
        <v>78.824</v>
      </c>
      <c r="K4" s="11">
        <v>2</v>
      </c>
    </row>
    <row r="5" spans="1:11" ht="14.25">
      <c r="A5" s="7"/>
      <c r="B5" s="7"/>
      <c r="C5" s="8">
        <v>50014</v>
      </c>
      <c r="D5" s="8" t="s">
        <v>314</v>
      </c>
      <c r="E5" s="9" t="s">
        <v>13</v>
      </c>
      <c r="F5" s="9">
        <v>69.6</v>
      </c>
      <c r="G5" s="10">
        <f>F5*0.6</f>
        <v>41.76</v>
      </c>
      <c r="H5" s="11">
        <v>86.4</v>
      </c>
      <c r="I5" s="11">
        <f>H5*0.4</f>
        <v>34.56</v>
      </c>
      <c r="J5" s="11">
        <f>G5+I5</f>
        <v>76.32</v>
      </c>
      <c r="K5" s="11">
        <v>3</v>
      </c>
    </row>
  </sheetData>
  <sheetProtection/>
  <mergeCells count="3">
    <mergeCell ref="A1:K1"/>
    <mergeCell ref="A3:A5"/>
    <mergeCell ref="B3:B5"/>
  </mergeCells>
  <printOptions/>
  <pageMargins left="0.75" right="0.75" top="1" bottom="1" header="0.51" footer="0.51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2"/>
  <sheetViews>
    <sheetView zoomScaleSheetLayoutView="100" workbookViewId="0" topLeftCell="A1">
      <selection activeCell="F26" sqref="F26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G3" sqref="G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43</v>
      </c>
      <c r="B3" s="7" t="s">
        <v>44</v>
      </c>
      <c r="C3" s="8">
        <v>10187</v>
      </c>
      <c r="D3" s="8" t="s">
        <v>45</v>
      </c>
      <c r="E3" s="9" t="s">
        <v>13</v>
      </c>
      <c r="F3" s="26">
        <v>70.1</v>
      </c>
      <c r="G3" s="10">
        <f aca="true" t="shared" si="0" ref="G3:G8">F3*0.6</f>
        <v>42.059999999999995</v>
      </c>
      <c r="H3" s="10">
        <v>90.8</v>
      </c>
      <c r="I3" s="28">
        <f aca="true" t="shared" si="1" ref="I3:I7">H3*0.4</f>
        <v>36.32</v>
      </c>
      <c r="J3" s="28">
        <f aca="true" t="shared" si="2" ref="J3:J7">G3+I3</f>
        <v>78.38</v>
      </c>
      <c r="K3" s="15">
        <v>1</v>
      </c>
    </row>
    <row r="4" spans="1:11" ht="14.25">
      <c r="A4" s="7"/>
      <c r="B4" s="7"/>
      <c r="C4" s="8">
        <v>10243</v>
      </c>
      <c r="D4" s="8" t="s">
        <v>46</v>
      </c>
      <c r="E4" s="9" t="s">
        <v>13</v>
      </c>
      <c r="F4" s="26">
        <v>71.3</v>
      </c>
      <c r="G4" s="10">
        <f t="shared" si="0"/>
        <v>42.779999999999994</v>
      </c>
      <c r="H4" s="10">
        <v>88.66</v>
      </c>
      <c r="I4" s="28">
        <f t="shared" si="1"/>
        <v>35.464</v>
      </c>
      <c r="J4" s="28">
        <f t="shared" si="2"/>
        <v>78.244</v>
      </c>
      <c r="K4" s="15">
        <v>2</v>
      </c>
    </row>
    <row r="5" spans="1:11" ht="14.25">
      <c r="A5" s="7"/>
      <c r="B5" s="7"/>
      <c r="C5" s="8">
        <v>10087</v>
      </c>
      <c r="D5" s="8" t="s">
        <v>47</v>
      </c>
      <c r="E5" s="9" t="s">
        <v>13</v>
      </c>
      <c r="F5" s="26">
        <v>71.4</v>
      </c>
      <c r="G5" s="10">
        <f t="shared" si="0"/>
        <v>42.84</v>
      </c>
      <c r="H5" s="15">
        <v>88.4</v>
      </c>
      <c r="I5" s="28">
        <f t="shared" si="1"/>
        <v>35.36000000000001</v>
      </c>
      <c r="J5" s="28">
        <f t="shared" si="2"/>
        <v>78.20000000000002</v>
      </c>
      <c r="K5" s="15">
        <v>3</v>
      </c>
    </row>
    <row r="6" spans="1:11" ht="14.25">
      <c r="A6" s="7"/>
      <c r="B6" s="7"/>
      <c r="C6" s="8">
        <v>10269</v>
      </c>
      <c r="D6" s="8" t="s">
        <v>48</v>
      </c>
      <c r="E6" s="9" t="s">
        <v>13</v>
      </c>
      <c r="F6" s="26">
        <v>70.3</v>
      </c>
      <c r="G6" s="10">
        <f t="shared" si="0"/>
        <v>42.18</v>
      </c>
      <c r="H6" s="10">
        <v>89.92</v>
      </c>
      <c r="I6" s="28">
        <f t="shared" si="1"/>
        <v>35.968</v>
      </c>
      <c r="J6" s="28">
        <f t="shared" si="2"/>
        <v>78.148</v>
      </c>
      <c r="K6" s="15">
        <v>4</v>
      </c>
    </row>
    <row r="7" spans="1:11" ht="14.25">
      <c r="A7" s="7"/>
      <c r="B7" s="7"/>
      <c r="C7" s="8">
        <v>10236</v>
      </c>
      <c r="D7" s="8" t="s">
        <v>49</v>
      </c>
      <c r="E7" s="9" t="s">
        <v>13</v>
      </c>
      <c r="F7" s="26">
        <v>70.7</v>
      </c>
      <c r="G7" s="10">
        <f t="shared" si="0"/>
        <v>42.42</v>
      </c>
      <c r="H7" s="15">
        <v>87.9</v>
      </c>
      <c r="I7" s="28">
        <f t="shared" si="1"/>
        <v>35.160000000000004</v>
      </c>
      <c r="J7" s="28">
        <f t="shared" si="2"/>
        <v>77.58000000000001</v>
      </c>
      <c r="K7" s="15">
        <v>5</v>
      </c>
    </row>
    <row r="8" spans="1:11" ht="14.25">
      <c r="A8" s="7"/>
      <c r="B8" s="7"/>
      <c r="C8" s="8">
        <v>10081</v>
      </c>
      <c r="D8" s="8" t="s">
        <v>50</v>
      </c>
      <c r="E8" s="9" t="s">
        <v>13</v>
      </c>
      <c r="F8" s="26">
        <v>71.2</v>
      </c>
      <c r="G8" s="10">
        <f t="shared" si="0"/>
        <v>42.72</v>
      </c>
      <c r="H8" s="15" t="s">
        <v>34</v>
      </c>
      <c r="I8" s="28"/>
      <c r="J8" s="28"/>
      <c r="K8" s="15">
        <v>6</v>
      </c>
    </row>
  </sheetData>
  <sheetProtection/>
  <mergeCells count="3">
    <mergeCell ref="A1:K1"/>
    <mergeCell ref="A3:A8"/>
    <mergeCell ref="B3:B8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J3" activeCellId="1" sqref="C3:E4 J3:K4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12" t="s">
        <v>51</v>
      </c>
      <c r="B3" s="12" t="s">
        <v>52</v>
      </c>
      <c r="C3" s="8">
        <v>10066</v>
      </c>
      <c r="D3" s="8" t="s">
        <v>53</v>
      </c>
      <c r="E3" s="9" t="s">
        <v>13</v>
      </c>
      <c r="F3" s="26">
        <v>75.1</v>
      </c>
      <c r="G3" s="10">
        <f aca="true" t="shared" si="0" ref="G3:G8">F3*0.6</f>
        <v>45.059999999999995</v>
      </c>
      <c r="H3" s="15">
        <v>91.06</v>
      </c>
      <c r="I3" s="28">
        <f aca="true" t="shared" si="1" ref="I3:I8">H3*0.4</f>
        <v>36.424</v>
      </c>
      <c r="J3" s="28">
        <f aca="true" t="shared" si="2" ref="J3:J8">G3+I3</f>
        <v>81.484</v>
      </c>
      <c r="K3" s="15">
        <v>1</v>
      </c>
    </row>
    <row r="4" spans="1:11" ht="14.25">
      <c r="A4" s="13"/>
      <c r="B4" s="13"/>
      <c r="C4" s="8">
        <v>10173</v>
      </c>
      <c r="D4" s="8" t="s">
        <v>54</v>
      </c>
      <c r="E4" s="9" t="s">
        <v>13</v>
      </c>
      <c r="F4" s="26">
        <v>73.1</v>
      </c>
      <c r="G4" s="10">
        <f t="shared" si="0"/>
        <v>43.85999999999999</v>
      </c>
      <c r="H4" s="15">
        <v>89.42</v>
      </c>
      <c r="I4" s="28">
        <f t="shared" si="1"/>
        <v>35.768</v>
      </c>
      <c r="J4" s="28">
        <f t="shared" si="2"/>
        <v>79.62799999999999</v>
      </c>
      <c r="K4" s="15">
        <v>2</v>
      </c>
    </row>
    <row r="5" spans="1:11" ht="14.25">
      <c r="A5" s="13"/>
      <c r="B5" s="13"/>
      <c r="C5" s="8">
        <v>10181</v>
      </c>
      <c r="D5" s="8" t="s">
        <v>55</v>
      </c>
      <c r="E5" s="9" t="s">
        <v>13</v>
      </c>
      <c r="F5" s="26">
        <v>71.7</v>
      </c>
      <c r="G5" s="10">
        <f t="shared" si="0"/>
        <v>43.02</v>
      </c>
      <c r="H5" s="15">
        <v>91.34</v>
      </c>
      <c r="I5" s="28">
        <f t="shared" si="1"/>
        <v>36.536</v>
      </c>
      <c r="J5" s="28">
        <f t="shared" si="2"/>
        <v>79.55600000000001</v>
      </c>
      <c r="K5" s="15">
        <v>3</v>
      </c>
    </row>
    <row r="6" spans="1:11" ht="14.25">
      <c r="A6" s="13"/>
      <c r="B6" s="13"/>
      <c r="C6" s="8">
        <v>10212</v>
      </c>
      <c r="D6" s="8" t="s">
        <v>56</v>
      </c>
      <c r="E6" s="9" t="s">
        <v>13</v>
      </c>
      <c r="F6" s="26">
        <v>70</v>
      </c>
      <c r="G6" s="10">
        <f t="shared" si="0"/>
        <v>42</v>
      </c>
      <c r="H6" s="15">
        <v>89.68</v>
      </c>
      <c r="I6" s="28">
        <f t="shared" si="1"/>
        <v>35.87200000000001</v>
      </c>
      <c r="J6" s="28">
        <f t="shared" si="2"/>
        <v>77.87200000000001</v>
      </c>
      <c r="K6" s="15">
        <v>4</v>
      </c>
    </row>
    <row r="7" spans="1:11" ht="14.25">
      <c r="A7" s="13"/>
      <c r="B7" s="13"/>
      <c r="C7" s="8">
        <v>10006</v>
      </c>
      <c r="D7" s="8" t="s">
        <v>57</v>
      </c>
      <c r="E7" s="9" t="s">
        <v>13</v>
      </c>
      <c r="F7" s="26">
        <v>68.4</v>
      </c>
      <c r="G7" s="10">
        <f t="shared" si="0"/>
        <v>41.04</v>
      </c>
      <c r="H7" s="15">
        <v>90.84</v>
      </c>
      <c r="I7" s="28">
        <f t="shared" si="1"/>
        <v>36.336000000000006</v>
      </c>
      <c r="J7" s="28">
        <f t="shared" si="2"/>
        <v>77.376</v>
      </c>
      <c r="K7" s="15">
        <v>5</v>
      </c>
    </row>
    <row r="8" spans="1:11" ht="14.25">
      <c r="A8" s="14"/>
      <c r="B8" s="14"/>
      <c r="C8" s="8">
        <v>10057</v>
      </c>
      <c r="D8" s="8" t="s">
        <v>58</v>
      </c>
      <c r="E8" s="9" t="s">
        <v>22</v>
      </c>
      <c r="F8" s="26">
        <v>67.7</v>
      </c>
      <c r="G8" s="10">
        <f t="shared" si="0"/>
        <v>40.62</v>
      </c>
      <c r="H8" s="15">
        <v>90.02</v>
      </c>
      <c r="I8" s="28">
        <f t="shared" si="1"/>
        <v>36.008</v>
      </c>
      <c r="J8" s="28">
        <f t="shared" si="2"/>
        <v>76.628</v>
      </c>
      <c r="K8" s="15">
        <v>6</v>
      </c>
    </row>
  </sheetData>
  <sheetProtection/>
  <mergeCells count="3">
    <mergeCell ref="A1:K1"/>
    <mergeCell ref="A3:A8"/>
    <mergeCell ref="B3:B8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G4" sqref="G4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59</v>
      </c>
      <c r="B3" s="7" t="s">
        <v>60</v>
      </c>
      <c r="C3" s="8">
        <v>10039</v>
      </c>
      <c r="D3" s="8" t="s">
        <v>61</v>
      </c>
      <c r="E3" s="9" t="s">
        <v>22</v>
      </c>
      <c r="F3" s="26">
        <v>72.1</v>
      </c>
      <c r="G3" s="10">
        <f aca="true" t="shared" si="0" ref="G3:G8">F3*0.6</f>
        <v>43.26</v>
      </c>
      <c r="H3" s="10">
        <v>90.72</v>
      </c>
      <c r="I3" s="28">
        <f aca="true" t="shared" si="1" ref="I3:I8">H3*0.4</f>
        <v>36.288000000000004</v>
      </c>
      <c r="J3" s="28">
        <f aca="true" t="shared" si="2" ref="J3:J8">G3+I3</f>
        <v>79.548</v>
      </c>
      <c r="K3" s="15">
        <v>1</v>
      </c>
    </row>
    <row r="4" spans="1:11" ht="14.25">
      <c r="A4" s="7"/>
      <c r="B4" s="7"/>
      <c r="C4" s="8">
        <v>10200</v>
      </c>
      <c r="D4" s="8" t="s">
        <v>62</v>
      </c>
      <c r="E4" s="9" t="s">
        <v>13</v>
      </c>
      <c r="F4" s="26">
        <v>71.6</v>
      </c>
      <c r="G4" s="10">
        <f t="shared" si="0"/>
        <v>42.959999999999994</v>
      </c>
      <c r="H4" s="10">
        <v>90.66</v>
      </c>
      <c r="I4" s="28">
        <f t="shared" si="1"/>
        <v>36.264</v>
      </c>
      <c r="J4" s="28">
        <f t="shared" si="2"/>
        <v>79.22399999999999</v>
      </c>
      <c r="K4" s="15">
        <v>2</v>
      </c>
    </row>
    <row r="5" spans="1:11" ht="14.25">
      <c r="A5" s="7"/>
      <c r="B5" s="7"/>
      <c r="C5" s="8">
        <v>10192</v>
      </c>
      <c r="D5" s="8" t="s">
        <v>63</v>
      </c>
      <c r="E5" s="9" t="s">
        <v>13</v>
      </c>
      <c r="F5" s="26">
        <v>71.5</v>
      </c>
      <c r="G5" s="10">
        <f t="shared" si="0"/>
        <v>42.9</v>
      </c>
      <c r="H5" s="15">
        <v>90.66</v>
      </c>
      <c r="I5" s="28">
        <f t="shared" si="1"/>
        <v>36.264</v>
      </c>
      <c r="J5" s="28">
        <f t="shared" si="2"/>
        <v>79.164</v>
      </c>
      <c r="K5" s="15">
        <v>3</v>
      </c>
    </row>
    <row r="6" spans="1:11" ht="14.25">
      <c r="A6" s="7"/>
      <c r="B6" s="7"/>
      <c r="C6" s="8">
        <v>10195</v>
      </c>
      <c r="D6" s="8" t="s">
        <v>64</v>
      </c>
      <c r="E6" s="9" t="s">
        <v>13</v>
      </c>
      <c r="F6" s="26">
        <v>68.7</v>
      </c>
      <c r="G6" s="10">
        <f t="shared" si="0"/>
        <v>41.22</v>
      </c>
      <c r="H6" s="15">
        <v>90.74</v>
      </c>
      <c r="I6" s="28">
        <f t="shared" si="1"/>
        <v>36.296</v>
      </c>
      <c r="J6" s="28">
        <f t="shared" si="2"/>
        <v>77.51599999999999</v>
      </c>
      <c r="K6" s="15">
        <v>4</v>
      </c>
    </row>
    <row r="7" spans="1:11" ht="14.25">
      <c r="A7" s="7"/>
      <c r="B7" s="7"/>
      <c r="C7" s="8">
        <v>10241</v>
      </c>
      <c r="D7" s="8" t="s">
        <v>65</v>
      </c>
      <c r="E7" s="9" t="s">
        <v>13</v>
      </c>
      <c r="F7" s="26">
        <v>67.4</v>
      </c>
      <c r="G7" s="10">
        <f t="shared" si="0"/>
        <v>40.440000000000005</v>
      </c>
      <c r="H7" s="15">
        <v>92.12</v>
      </c>
      <c r="I7" s="28">
        <f t="shared" si="1"/>
        <v>36.848000000000006</v>
      </c>
      <c r="J7" s="28">
        <f t="shared" si="2"/>
        <v>77.28800000000001</v>
      </c>
      <c r="K7" s="15">
        <v>5</v>
      </c>
    </row>
    <row r="8" spans="1:11" ht="14.25">
      <c r="A8" s="7"/>
      <c r="B8" s="7"/>
      <c r="C8" s="8">
        <v>10008</v>
      </c>
      <c r="D8" s="8" t="s">
        <v>66</v>
      </c>
      <c r="E8" s="9" t="s">
        <v>13</v>
      </c>
      <c r="F8" s="26">
        <v>67.4</v>
      </c>
      <c r="G8" s="10">
        <f t="shared" si="0"/>
        <v>40.440000000000005</v>
      </c>
      <c r="H8" s="15">
        <v>89.6</v>
      </c>
      <c r="I8" s="28">
        <f t="shared" si="1"/>
        <v>35.839999999999996</v>
      </c>
      <c r="J8" s="28">
        <f t="shared" si="2"/>
        <v>76.28</v>
      </c>
      <c r="K8" s="15">
        <v>6</v>
      </c>
    </row>
  </sheetData>
  <sheetProtection/>
  <mergeCells count="3">
    <mergeCell ref="A1:K1"/>
    <mergeCell ref="A3:A8"/>
    <mergeCell ref="B3:B8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J3" sqref="J3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67</v>
      </c>
      <c r="B3" s="7" t="s">
        <v>68</v>
      </c>
      <c r="C3" s="8">
        <v>10148</v>
      </c>
      <c r="D3" s="8" t="s">
        <v>69</v>
      </c>
      <c r="E3" s="9" t="s">
        <v>22</v>
      </c>
      <c r="F3" s="26">
        <v>74</v>
      </c>
      <c r="G3" s="10">
        <f aca="true" t="shared" si="0" ref="G3:G8">F3*0.6</f>
        <v>44.4</v>
      </c>
      <c r="H3" s="15">
        <v>94.02</v>
      </c>
      <c r="I3" s="28">
        <f aca="true" t="shared" si="1" ref="I3:I6">H3*0.4</f>
        <v>37.608</v>
      </c>
      <c r="J3" s="28">
        <f aca="true" t="shared" si="2" ref="J3:J6">G3+I3</f>
        <v>82.008</v>
      </c>
      <c r="K3" s="15">
        <v>1</v>
      </c>
    </row>
    <row r="4" spans="1:11" ht="14.25">
      <c r="A4" s="7"/>
      <c r="B4" s="7"/>
      <c r="C4" s="8">
        <v>10134</v>
      </c>
      <c r="D4" s="8" t="s">
        <v>70</v>
      </c>
      <c r="E4" s="9" t="s">
        <v>13</v>
      </c>
      <c r="F4" s="26">
        <v>69.1</v>
      </c>
      <c r="G4" s="10">
        <f t="shared" si="0"/>
        <v>41.459999999999994</v>
      </c>
      <c r="H4" s="15">
        <v>90.04</v>
      </c>
      <c r="I4" s="28">
        <f t="shared" si="1"/>
        <v>36.016000000000005</v>
      </c>
      <c r="J4" s="28">
        <f t="shared" si="2"/>
        <v>77.476</v>
      </c>
      <c r="K4" s="15">
        <v>2</v>
      </c>
    </row>
    <row r="5" spans="1:11" ht="14.25">
      <c r="A5" s="7"/>
      <c r="B5" s="7"/>
      <c r="C5" s="8">
        <v>10078</v>
      </c>
      <c r="D5" s="8" t="s">
        <v>71</v>
      </c>
      <c r="E5" s="9" t="s">
        <v>13</v>
      </c>
      <c r="F5" s="26">
        <v>66.2</v>
      </c>
      <c r="G5" s="10">
        <f t="shared" si="0"/>
        <v>39.72</v>
      </c>
      <c r="H5" s="15">
        <v>92.04</v>
      </c>
      <c r="I5" s="28">
        <f t="shared" si="1"/>
        <v>36.816</v>
      </c>
      <c r="J5" s="28">
        <f t="shared" si="2"/>
        <v>76.536</v>
      </c>
      <c r="K5" s="15">
        <v>3</v>
      </c>
    </row>
    <row r="6" spans="1:11" ht="14.25">
      <c r="A6" s="7"/>
      <c r="B6" s="7"/>
      <c r="C6" s="8">
        <v>10079</v>
      </c>
      <c r="D6" s="8" t="s">
        <v>72</v>
      </c>
      <c r="E6" s="9" t="s">
        <v>13</v>
      </c>
      <c r="F6" s="26">
        <v>67</v>
      </c>
      <c r="G6" s="10">
        <f t="shared" si="0"/>
        <v>40.199999999999996</v>
      </c>
      <c r="H6" s="10">
        <v>88.3</v>
      </c>
      <c r="I6" s="28">
        <f t="shared" si="1"/>
        <v>35.32</v>
      </c>
      <c r="J6" s="28">
        <f t="shared" si="2"/>
        <v>75.52</v>
      </c>
      <c r="K6" s="15">
        <v>4</v>
      </c>
    </row>
    <row r="7" spans="1:11" ht="14.25">
      <c r="A7" s="7"/>
      <c r="B7" s="7"/>
      <c r="C7" s="8">
        <v>10258</v>
      </c>
      <c r="D7" s="8" t="s">
        <v>73</v>
      </c>
      <c r="E7" s="9" t="s">
        <v>13</v>
      </c>
      <c r="F7" s="26">
        <v>76.3</v>
      </c>
      <c r="G7" s="10">
        <f t="shared" si="0"/>
        <v>45.779999999999994</v>
      </c>
      <c r="H7" s="15" t="s">
        <v>34</v>
      </c>
      <c r="I7" s="28"/>
      <c r="J7" s="28"/>
      <c r="K7" s="15"/>
    </row>
    <row r="8" spans="1:11" ht="14.25">
      <c r="A8" s="7"/>
      <c r="B8" s="7"/>
      <c r="C8" s="8">
        <v>10040</v>
      </c>
      <c r="D8" s="8" t="s">
        <v>74</v>
      </c>
      <c r="E8" s="9" t="s">
        <v>13</v>
      </c>
      <c r="F8" s="26">
        <v>75.1</v>
      </c>
      <c r="G8" s="10">
        <f t="shared" si="0"/>
        <v>45.059999999999995</v>
      </c>
      <c r="H8" s="10" t="s">
        <v>34</v>
      </c>
      <c r="I8" s="28"/>
      <c r="J8" s="28"/>
      <c r="K8" s="15"/>
    </row>
  </sheetData>
  <sheetProtection/>
  <mergeCells count="3">
    <mergeCell ref="A1:K1"/>
    <mergeCell ref="A3:A8"/>
    <mergeCell ref="B3:B8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D7" sqref="D7"/>
    </sheetView>
  </sheetViews>
  <sheetFormatPr defaultColWidth="9.00390625" defaultRowHeight="14.2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315</v>
      </c>
      <c r="B2" s="2" t="s">
        <v>316</v>
      </c>
      <c r="C2" s="3" t="s">
        <v>3</v>
      </c>
      <c r="D2" s="3" t="s">
        <v>4</v>
      </c>
      <c r="E2" s="3" t="s">
        <v>5</v>
      </c>
      <c r="F2" s="3" t="s">
        <v>317</v>
      </c>
      <c r="G2" s="4">
        <v>0.6</v>
      </c>
      <c r="H2" s="5" t="s">
        <v>318</v>
      </c>
      <c r="I2" s="6">
        <v>0.4</v>
      </c>
      <c r="J2" s="3" t="s">
        <v>319</v>
      </c>
      <c r="K2" s="5" t="s">
        <v>9</v>
      </c>
    </row>
    <row r="3" spans="1:11" ht="14.25">
      <c r="A3" s="7" t="s">
        <v>75</v>
      </c>
      <c r="B3" s="7" t="s">
        <v>76</v>
      </c>
      <c r="C3" s="8">
        <v>10026</v>
      </c>
      <c r="D3" s="8" t="s">
        <v>77</v>
      </c>
      <c r="E3" s="9" t="s">
        <v>13</v>
      </c>
      <c r="F3" s="26">
        <v>76.5</v>
      </c>
      <c r="G3" s="10">
        <f aca="true" t="shared" si="0" ref="G3:G8">F3*0.6</f>
        <v>45.9</v>
      </c>
      <c r="H3" s="15">
        <v>91.62</v>
      </c>
      <c r="I3" s="28">
        <f aca="true" t="shared" si="1" ref="I3:I7">H3*0.4</f>
        <v>36.648</v>
      </c>
      <c r="J3" s="28">
        <f aca="true" t="shared" si="2" ref="J3:J7">G3+I3</f>
        <v>82.548</v>
      </c>
      <c r="K3" s="15">
        <v>1</v>
      </c>
    </row>
    <row r="4" spans="1:11" ht="14.25">
      <c r="A4" s="7"/>
      <c r="B4" s="7"/>
      <c r="C4" s="8">
        <v>10149</v>
      </c>
      <c r="D4" s="8" t="s">
        <v>78</v>
      </c>
      <c r="E4" s="9" t="s">
        <v>13</v>
      </c>
      <c r="F4" s="26">
        <v>75.4</v>
      </c>
      <c r="G4" s="10">
        <f t="shared" si="0"/>
        <v>45.24</v>
      </c>
      <c r="H4" s="15">
        <v>90.94</v>
      </c>
      <c r="I4" s="28">
        <f t="shared" si="1"/>
        <v>36.376</v>
      </c>
      <c r="J4" s="28">
        <f t="shared" si="2"/>
        <v>81.616</v>
      </c>
      <c r="K4" s="15">
        <v>2</v>
      </c>
    </row>
    <row r="5" spans="1:11" ht="14.25">
      <c r="A5" s="7"/>
      <c r="B5" s="7"/>
      <c r="C5" s="8">
        <v>10183</v>
      </c>
      <c r="D5" s="8" t="s">
        <v>79</v>
      </c>
      <c r="E5" s="9" t="s">
        <v>13</v>
      </c>
      <c r="F5" s="26">
        <v>75.6</v>
      </c>
      <c r="G5" s="10">
        <f t="shared" si="0"/>
        <v>45.35999999999999</v>
      </c>
      <c r="H5" s="15">
        <v>90.38</v>
      </c>
      <c r="I5" s="28">
        <f t="shared" si="1"/>
        <v>36.152</v>
      </c>
      <c r="J5" s="28">
        <f t="shared" si="2"/>
        <v>81.512</v>
      </c>
      <c r="K5" s="15">
        <v>3</v>
      </c>
    </row>
    <row r="6" spans="1:11" ht="14.25">
      <c r="A6" s="7"/>
      <c r="B6" s="7"/>
      <c r="C6" s="8">
        <v>10051</v>
      </c>
      <c r="D6" s="8" t="s">
        <v>80</v>
      </c>
      <c r="E6" s="9" t="s">
        <v>13</v>
      </c>
      <c r="F6" s="26">
        <v>73.3</v>
      </c>
      <c r="G6" s="10">
        <f t="shared" si="0"/>
        <v>43.98</v>
      </c>
      <c r="H6" s="15">
        <v>91.52</v>
      </c>
      <c r="I6" s="28">
        <f t="shared" si="1"/>
        <v>36.608</v>
      </c>
      <c r="J6" s="28">
        <f t="shared" si="2"/>
        <v>80.588</v>
      </c>
      <c r="K6" s="15">
        <v>4</v>
      </c>
    </row>
    <row r="7" spans="1:11" ht="14.25">
      <c r="A7" s="7"/>
      <c r="B7" s="7"/>
      <c r="C7" s="8">
        <v>10228</v>
      </c>
      <c r="D7" s="8" t="s">
        <v>81</v>
      </c>
      <c r="E7" s="9" t="s">
        <v>13</v>
      </c>
      <c r="F7" s="26">
        <v>72</v>
      </c>
      <c r="G7" s="10">
        <f t="shared" si="0"/>
        <v>43.199999999999996</v>
      </c>
      <c r="H7" s="15">
        <v>93.2</v>
      </c>
      <c r="I7" s="28">
        <f t="shared" si="1"/>
        <v>37.28</v>
      </c>
      <c r="J7" s="28">
        <f t="shared" si="2"/>
        <v>80.47999999999999</v>
      </c>
      <c r="K7" s="15">
        <v>5</v>
      </c>
    </row>
    <row r="8" spans="1:11" ht="14.25">
      <c r="A8" s="7"/>
      <c r="B8" s="7"/>
      <c r="C8" s="8">
        <v>10199</v>
      </c>
      <c r="D8" s="8" t="s">
        <v>82</v>
      </c>
      <c r="E8" s="9" t="s">
        <v>13</v>
      </c>
      <c r="F8" s="26">
        <v>71.4</v>
      </c>
      <c r="G8" s="10">
        <f t="shared" si="0"/>
        <v>42.84</v>
      </c>
      <c r="H8" s="15" t="s">
        <v>34</v>
      </c>
      <c r="I8" s="28"/>
      <c r="J8" s="28"/>
      <c r="K8" s="15"/>
    </row>
  </sheetData>
  <sheetProtection/>
  <mergeCells count="3">
    <mergeCell ref="A1:K1"/>
    <mergeCell ref="A3:A8"/>
    <mergeCell ref="B3:B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平安老西街电脑家电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电脑家电</dc:creator>
  <cp:keywords/>
  <dc:description/>
  <cp:lastModifiedBy>xp</cp:lastModifiedBy>
  <cp:lastPrinted>2012-07-17T10:31:25Z</cp:lastPrinted>
  <dcterms:created xsi:type="dcterms:W3CDTF">2010-08-09T08:53:44Z</dcterms:created>
  <dcterms:modified xsi:type="dcterms:W3CDTF">2016-12-03T11:27:36Z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